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weetophq.sharepoint.com/sites/Produkty-PMProduktyTweetopPERT/Shared Documents/PM Produkty Tweetop PERT/02 Arkusz ofertowy Tweetop Pert kraj/"/>
    </mc:Choice>
  </mc:AlternateContent>
  <xr:revisionPtr revIDLastSave="536" documentId="114_{5CEFB6BB-44A1-4E83-AB6D-443305461241}" xr6:coauthVersionLast="47" xr6:coauthVersionMax="47" xr10:uidLastSave="{4A36110E-3D1E-46C0-8B62-585E25060BB1}"/>
  <bookViews>
    <workbookView xWindow="-108" yWindow="-108" windowWidth="41496" windowHeight="16776" xr2:uid="{00000000-000D-0000-FFFF-FFFF00000000}"/>
  </bookViews>
  <sheets>
    <sheet name="Oferta" sheetId="1" r:id="rId1"/>
    <sheet name="Warunki" sheetId="5" r:id="rId2"/>
  </sheets>
  <definedNames>
    <definedName name="_xlnm._FilterDatabase" localSheetId="0" hidden="1">Oferta!$C$11:$N$11</definedName>
    <definedName name="_xlnm.Print_Area" localSheetId="0">Oferta!$C$1:$N$670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N13" i="1" s="1"/>
  <c r="K14" i="1"/>
  <c r="L14" i="1" s="1"/>
  <c r="N14" i="1" s="1"/>
  <c r="K15" i="1"/>
  <c r="L15" i="1" s="1"/>
  <c r="N15" i="1" s="1"/>
  <c r="K16" i="1"/>
  <c r="K17" i="1"/>
  <c r="L17" i="1" s="1"/>
  <c r="N17" i="1" s="1"/>
  <c r="K18" i="1"/>
  <c r="L18" i="1" s="1"/>
  <c r="N18" i="1" s="1"/>
  <c r="K19" i="1"/>
  <c r="L19" i="1" s="1"/>
  <c r="N19" i="1" s="1"/>
  <c r="K20" i="1"/>
  <c r="L20" i="1" s="1"/>
  <c r="N20" i="1" s="1"/>
  <c r="K21" i="1"/>
  <c r="L21" i="1" s="1"/>
  <c r="N21" i="1" s="1"/>
  <c r="K22" i="1"/>
  <c r="L22" i="1" s="1"/>
  <c r="N22" i="1" s="1"/>
  <c r="K23" i="1"/>
  <c r="L23" i="1" s="1"/>
  <c r="N23" i="1" s="1"/>
  <c r="K24" i="1"/>
  <c r="L24" i="1" s="1"/>
  <c r="N24" i="1" s="1"/>
  <c r="K25" i="1"/>
  <c r="L25" i="1" s="1"/>
  <c r="N25" i="1" s="1"/>
  <c r="K26" i="1"/>
  <c r="L26" i="1" s="1"/>
  <c r="N26" i="1" s="1"/>
  <c r="K27" i="1"/>
  <c r="L27" i="1" s="1"/>
  <c r="N27" i="1" s="1"/>
  <c r="K28" i="1"/>
  <c r="L28" i="1" s="1"/>
  <c r="N28" i="1" s="1"/>
  <c r="K29" i="1"/>
  <c r="L29" i="1" s="1"/>
  <c r="N29" i="1" s="1"/>
  <c r="K30" i="1"/>
  <c r="K31" i="1"/>
  <c r="L31" i="1" s="1"/>
  <c r="N31" i="1" s="1"/>
  <c r="K32" i="1"/>
  <c r="K33" i="1"/>
  <c r="L33" i="1" s="1"/>
  <c r="N33" i="1" s="1"/>
  <c r="K34" i="1"/>
  <c r="L34" i="1" s="1"/>
  <c r="N34" i="1" s="1"/>
  <c r="K35" i="1"/>
  <c r="L35" i="1" s="1"/>
  <c r="N35" i="1" s="1"/>
  <c r="K36" i="1"/>
  <c r="L36" i="1" s="1"/>
  <c r="N36" i="1" s="1"/>
  <c r="K37" i="1"/>
  <c r="L37" i="1" s="1"/>
  <c r="N37" i="1" s="1"/>
  <c r="K38" i="1"/>
  <c r="L38" i="1" s="1"/>
  <c r="N38" i="1" s="1"/>
  <c r="K39" i="1"/>
  <c r="L39" i="1" s="1"/>
  <c r="N39" i="1" s="1"/>
  <c r="K40" i="1"/>
  <c r="L40" i="1" s="1"/>
  <c r="N40" i="1" s="1"/>
  <c r="K41" i="1"/>
  <c r="L41" i="1" s="1"/>
  <c r="N41" i="1" s="1"/>
  <c r="K42" i="1"/>
  <c r="L42" i="1" s="1"/>
  <c r="N42" i="1" s="1"/>
  <c r="K43" i="1"/>
  <c r="L43" i="1" s="1"/>
  <c r="N43" i="1" s="1"/>
  <c r="K44" i="1"/>
  <c r="L44" i="1" s="1"/>
  <c r="N44" i="1" s="1"/>
  <c r="K45" i="1"/>
  <c r="L45" i="1" s="1"/>
  <c r="N45" i="1" s="1"/>
  <c r="K46" i="1"/>
  <c r="L46" i="1" s="1"/>
  <c r="N46" i="1" s="1"/>
  <c r="K47" i="1"/>
  <c r="L47" i="1" s="1"/>
  <c r="N47" i="1" s="1"/>
  <c r="K48" i="1"/>
  <c r="L48" i="1" s="1"/>
  <c r="N48" i="1" s="1"/>
  <c r="K49" i="1"/>
  <c r="L49" i="1" s="1"/>
  <c r="N49" i="1" s="1"/>
  <c r="K50" i="1"/>
  <c r="L50" i="1" s="1"/>
  <c r="N50" i="1" s="1"/>
  <c r="K51" i="1"/>
  <c r="L51" i="1" s="1"/>
  <c r="N51" i="1" s="1"/>
  <c r="K52" i="1"/>
  <c r="L52" i="1" s="1"/>
  <c r="N52" i="1" s="1"/>
  <c r="K53" i="1"/>
  <c r="L53" i="1" s="1"/>
  <c r="N53" i="1" s="1"/>
  <c r="K54" i="1"/>
  <c r="L54" i="1" s="1"/>
  <c r="N54" i="1" s="1"/>
  <c r="K55" i="1"/>
  <c r="L55" i="1" s="1"/>
  <c r="N55" i="1" s="1"/>
  <c r="K56" i="1"/>
  <c r="L56" i="1" s="1"/>
  <c r="N56" i="1" s="1"/>
  <c r="K57" i="1"/>
  <c r="L57" i="1" s="1"/>
  <c r="N57" i="1" s="1"/>
  <c r="K58" i="1"/>
  <c r="L58" i="1" s="1"/>
  <c r="N58" i="1" s="1"/>
  <c r="K59" i="1"/>
  <c r="L59" i="1" s="1"/>
  <c r="N59" i="1" s="1"/>
  <c r="K60" i="1"/>
  <c r="L60" i="1" s="1"/>
  <c r="N60" i="1" s="1"/>
  <c r="K61" i="1"/>
  <c r="L61" i="1" s="1"/>
  <c r="N61" i="1" s="1"/>
  <c r="K62" i="1"/>
  <c r="L62" i="1" s="1"/>
  <c r="N62" i="1" s="1"/>
  <c r="K63" i="1"/>
  <c r="L63" i="1" s="1"/>
  <c r="N63" i="1" s="1"/>
  <c r="K64" i="1"/>
  <c r="K65" i="1"/>
  <c r="L65" i="1" s="1"/>
  <c r="N65" i="1" s="1"/>
  <c r="K66" i="1"/>
  <c r="L66" i="1" s="1"/>
  <c r="N66" i="1" s="1"/>
  <c r="K67" i="1"/>
  <c r="L67" i="1" s="1"/>
  <c r="N67" i="1" s="1"/>
  <c r="K68" i="1"/>
  <c r="L68" i="1" s="1"/>
  <c r="N68" i="1" s="1"/>
  <c r="K69" i="1"/>
  <c r="L69" i="1" s="1"/>
  <c r="N69" i="1" s="1"/>
  <c r="K70" i="1"/>
  <c r="L70" i="1" s="1"/>
  <c r="N70" i="1" s="1"/>
  <c r="K71" i="1"/>
  <c r="L71" i="1" s="1"/>
  <c r="N71" i="1" s="1"/>
  <c r="K72" i="1"/>
  <c r="L72" i="1" s="1"/>
  <c r="N72" i="1" s="1"/>
  <c r="K73" i="1"/>
  <c r="L73" i="1" s="1"/>
  <c r="N73" i="1" s="1"/>
  <c r="K74" i="1"/>
  <c r="L74" i="1" s="1"/>
  <c r="N74" i="1" s="1"/>
  <c r="K75" i="1"/>
  <c r="L75" i="1" s="1"/>
  <c r="N75" i="1" s="1"/>
  <c r="K76" i="1"/>
  <c r="L76" i="1" s="1"/>
  <c r="N76" i="1" s="1"/>
  <c r="K77" i="1"/>
  <c r="K78" i="1"/>
  <c r="K79" i="1"/>
  <c r="K80" i="1"/>
  <c r="K81" i="1"/>
  <c r="L81" i="1" s="1"/>
  <c r="N81" i="1" s="1"/>
  <c r="K82" i="1"/>
  <c r="L82" i="1" s="1"/>
  <c r="N82" i="1" s="1"/>
  <c r="K83" i="1"/>
  <c r="L83" i="1" s="1"/>
  <c r="N83" i="1" s="1"/>
  <c r="K84" i="1"/>
  <c r="L84" i="1" s="1"/>
  <c r="N84" i="1" s="1"/>
  <c r="K85" i="1"/>
  <c r="L85" i="1" s="1"/>
  <c r="N85" i="1" s="1"/>
  <c r="K86" i="1"/>
  <c r="L86" i="1" s="1"/>
  <c r="N86" i="1" s="1"/>
  <c r="K87" i="1"/>
  <c r="L87" i="1" s="1"/>
  <c r="N87" i="1" s="1"/>
  <c r="K88" i="1"/>
  <c r="L88" i="1" s="1"/>
  <c r="N88" i="1" s="1"/>
  <c r="K89" i="1"/>
  <c r="L89" i="1" s="1"/>
  <c r="N89" i="1" s="1"/>
  <c r="K90" i="1"/>
  <c r="L90" i="1" s="1"/>
  <c r="N90" i="1" s="1"/>
  <c r="K91" i="1"/>
  <c r="L91" i="1" s="1"/>
  <c r="N91" i="1" s="1"/>
  <c r="K92" i="1"/>
  <c r="L92" i="1" s="1"/>
  <c r="N92" i="1" s="1"/>
  <c r="K93" i="1"/>
  <c r="L93" i="1" s="1"/>
  <c r="N93" i="1" s="1"/>
  <c r="K94" i="1"/>
  <c r="K95" i="1"/>
  <c r="K96" i="1"/>
  <c r="L96" i="1" s="1"/>
  <c r="K97" i="1"/>
  <c r="L97" i="1" s="1"/>
  <c r="N97" i="1" s="1"/>
  <c r="K98" i="1"/>
  <c r="L98" i="1" s="1"/>
  <c r="N98" i="1" s="1"/>
  <c r="K99" i="1"/>
  <c r="L99" i="1" s="1"/>
  <c r="N99" i="1" s="1"/>
  <c r="K100" i="1"/>
  <c r="L100" i="1" s="1"/>
  <c r="N100" i="1" s="1"/>
  <c r="K101" i="1"/>
  <c r="L101" i="1" s="1"/>
  <c r="N101" i="1" s="1"/>
  <c r="K102" i="1"/>
  <c r="L102" i="1" s="1"/>
  <c r="N102" i="1" s="1"/>
  <c r="K103" i="1"/>
  <c r="L103" i="1" s="1"/>
  <c r="N103" i="1" s="1"/>
  <c r="K104" i="1"/>
  <c r="L104" i="1" s="1"/>
  <c r="N104" i="1" s="1"/>
  <c r="K105" i="1"/>
  <c r="L105" i="1" s="1"/>
  <c r="N105" i="1" s="1"/>
  <c r="K106" i="1"/>
  <c r="L106" i="1" s="1"/>
  <c r="N106" i="1" s="1"/>
  <c r="K107" i="1"/>
  <c r="L107" i="1" s="1"/>
  <c r="N107" i="1" s="1"/>
  <c r="K108" i="1"/>
  <c r="L108" i="1" s="1"/>
  <c r="N108" i="1" s="1"/>
  <c r="K109" i="1"/>
  <c r="L109" i="1" s="1"/>
  <c r="N109" i="1" s="1"/>
  <c r="K110" i="1"/>
  <c r="L110" i="1" s="1"/>
  <c r="N110" i="1" s="1"/>
  <c r="K111" i="1"/>
  <c r="K112" i="1"/>
  <c r="L112" i="1" s="1"/>
  <c r="K113" i="1"/>
  <c r="L113" i="1" s="1"/>
  <c r="N113" i="1" s="1"/>
  <c r="K114" i="1"/>
  <c r="L114" i="1" s="1"/>
  <c r="N114" i="1" s="1"/>
  <c r="K115" i="1"/>
  <c r="L115" i="1" s="1"/>
  <c r="N115" i="1" s="1"/>
  <c r="K116" i="1"/>
  <c r="L116" i="1" s="1"/>
  <c r="N116" i="1" s="1"/>
  <c r="K117" i="1"/>
  <c r="L117" i="1" s="1"/>
  <c r="N117" i="1" s="1"/>
  <c r="K118" i="1"/>
  <c r="L118" i="1" s="1"/>
  <c r="N118" i="1" s="1"/>
  <c r="K119" i="1"/>
  <c r="L119" i="1" s="1"/>
  <c r="N119" i="1" s="1"/>
  <c r="K120" i="1"/>
  <c r="L120" i="1" s="1"/>
  <c r="N120" i="1" s="1"/>
  <c r="K121" i="1"/>
  <c r="L121" i="1" s="1"/>
  <c r="N121" i="1" s="1"/>
  <c r="K122" i="1"/>
  <c r="L122" i="1" s="1"/>
  <c r="N122" i="1" s="1"/>
  <c r="K123" i="1"/>
  <c r="L123" i="1" s="1"/>
  <c r="N123" i="1" s="1"/>
  <c r="K124" i="1"/>
  <c r="L124" i="1" s="1"/>
  <c r="N124" i="1" s="1"/>
  <c r="K125" i="1"/>
  <c r="L125" i="1" s="1"/>
  <c r="N125" i="1" s="1"/>
  <c r="K126" i="1"/>
  <c r="L126" i="1" s="1"/>
  <c r="N126" i="1" s="1"/>
  <c r="K127" i="1"/>
  <c r="L127" i="1" s="1"/>
  <c r="N127" i="1" s="1"/>
  <c r="K128" i="1"/>
  <c r="L128" i="1" s="1"/>
  <c r="K129" i="1"/>
  <c r="L129" i="1" s="1"/>
  <c r="N129" i="1" s="1"/>
  <c r="K130" i="1"/>
  <c r="L130" i="1" s="1"/>
  <c r="N130" i="1" s="1"/>
  <c r="K131" i="1"/>
  <c r="L131" i="1" s="1"/>
  <c r="N131" i="1" s="1"/>
  <c r="K132" i="1"/>
  <c r="L132" i="1" s="1"/>
  <c r="N132" i="1" s="1"/>
  <c r="K133" i="1"/>
  <c r="L133" i="1" s="1"/>
  <c r="N133" i="1" s="1"/>
  <c r="K134" i="1"/>
  <c r="L134" i="1" s="1"/>
  <c r="N134" i="1" s="1"/>
  <c r="K135" i="1"/>
  <c r="L135" i="1" s="1"/>
  <c r="N135" i="1" s="1"/>
  <c r="K136" i="1"/>
  <c r="L136" i="1" s="1"/>
  <c r="N136" i="1" s="1"/>
  <c r="K137" i="1"/>
  <c r="L137" i="1" s="1"/>
  <c r="N137" i="1" s="1"/>
  <c r="K138" i="1"/>
  <c r="L138" i="1" s="1"/>
  <c r="N138" i="1" s="1"/>
  <c r="K139" i="1"/>
  <c r="L139" i="1" s="1"/>
  <c r="N139" i="1" s="1"/>
  <c r="K140" i="1"/>
  <c r="L140" i="1" s="1"/>
  <c r="N140" i="1" s="1"/>
  <c r="K141" i="1"/>
  <c r="L141" i="1" s="1"/>
  <c r="N141" i="1" s="1"/>
  <c r="K142" i="1"/>
  <c r="K143" i="1"/>
  <c r="K144" i="1"/>
  <c r="L144" i="1" s="1"/>
  <c r="N144" i="1" s="1"/>
  <c r="K145" i="1"/>
  <c r="L145" i="1" s="1"/>
  <c r="N145" i="1" s="1"/>
  <c r="K146" i="1"/>
  <c r="L146" i="1" s="1"/>
  <c r="N146" i="1" s="1"/>
  <c r="K147" i="1"/>
  <c r="L147" i="1" s="1"/>
  <c r="N147" i="1" s="1"/>
  <c r="K148" i="1"/>
  <c r="L148" i="1" s="1"/>
  <c r="N148" i="1" s="1"/>
  <c r="K149" i="1"/>
  <c r="L149" i="1" s="1"/>
  <c r="N149" i="1" s="1"/>
  <c r="K150" i="1"/>
  <c r="L150" i="1" s="1"/>
  <c r="N150" i="1" s="1"/>
  <c r="K151" i="1"/>
  <c r="L151" i="1" s="1"/>
  <c r="N151" i="1" s="1"/>
  <c r="K152" i="1"/>
  <c r="L152" i="1" s="1"/>
  <c r="N152" i="1" s="1"/>
  <c r="K153" i="1"/>
  <c r="L153" i="1" s="1"/>
  <c r="N153" i="1" s="1"/>
  <c r="K154" i="1"/>
  <c r="L154" i="1" s="1"/>
  <c r="N154" i="1" s="1"/>
  <c r="K155" i="1"/>
  <c r="L155" i="1" s="1"/>
  <c r="N155" i="1" s="1"/>
  <c r="K156" i="1"/>
  <c r="L156" i="1" s="1"/>
  <c r="N156" i="1" s="1"/>
  <c r="K157" i="1"/>
  <c r="L157" i="1" s="1"/>
  <c r="N157" i="1" s="1"/>
  <c r="K158" i="1"/>
  <c r="K159" i="1"/>
  <c r="K160" i="1"/>
  <c r="L160" i="1" s="1"/>
  <c r="N160" i="1" s="1"/>
  <c r="K161" i="1"/>
  <c r="L161" i="1" s="1"/>
  <c r="N161" i="1" s="1"/>
  <c r="K162" i="1"/>
  <c r="L162" i="1" s="1"/>
  <c r="N162" i="1" s="1"/>
  <c r="K163" i="1"/>
  <c r="L163" i="1" s="1"/>
  <c r="N163" i="1" s="1"/>
  <c r="K164" i="1"/>
  <c r="L164" i="1" s="1"/>
  <c r="N164" i="1" s="1"/>
  <c r="K165" i="1"/>
  <c r="L165" i="1" s="1"/>
  <c r="N165" i="1" s="1"/>
  <c r="K166" i="1"/>
  <c r="L166" i="1" s="1"/>
  <c r="N166" i="1" s="1"/>
  <c r="K167" i="1"/>
  <c r="L167" i="1" s="1"/>
  <c r="N167" i="1" s="1"/>
  <c r="K168" i="1"/>
  <c r="L168" i="1" s="1"/>
  <c r="N168" i="1" s="1"/>
  <c r="K169" i="1"/>
  <c r="L169" i="1" s="1"/>
  <c r="N169" i="1" s="1"/>
  <c r="K170" i="1"/>
  <c r="L170" i="1" s="1"/>
  <c r="N170" i="1" s="1"/>
  <c r="K171" i="1"/>
  <c r="L171" i="1" s="1"/>
  <c r="N171" i="1" s="1"/>
  <c r="K172" i="1"/>
  <c r="L172" i="1" s="1"/>
  <c r="N172" i="1" s="1"/>
  <c r="K173" i="1"/>
  <c r="L173" i="1" s="1"/>
  <c r="N173" i="1" s="1"/>
  <c r="K174" i="1"/>
  <c r="K175" i="1"/>
  <c r="L175" i="1" s="1"/>
  <c r="N175" i="1" s="1"/>
  <c r="K176" i="1"/>
  <c r="L176" i="1" s="1"/>
  <c r="N176" i="1" s="1"/>
  <c r="K177" i="1"/>
  <c r="L177" i="1" s="1"/>
  <c r="N177" i="1" s="1"/>
  <c r="K178" i="1"/>
  <c r="L178" i="1" s="1"/>
  <c r="N178" i="1" s="1"/>
  <c r="K179" i="1"/>
  <c r="L179" i="1" s="1"/>
  <c r="N179" i="1" s="1"/>
  <c r="K180" i="1"/>
  <c r="L180" i="1" s="1"/>
  <c r="N180" i="1" s="1"/>
  <c r="K181" i="1"/>
  <c r="L181" i="1" s="1"/>
  <c r="N181" i="1" s="1"/>
  <c r="K182" i="1"/>
  <c r="L182" i="1" s="1"/>
  <c r="N182" i="1" s="1"/>
  <c r="K183" i="1"/>
  <c r="L183" i="1" s="1"/>
  <c r="N183" i="1" s="1"/>
  <c r="K184" i="1"/>
  <c r="L184" i="1" s="1"/>
  <c r="N184" i="1" s="1"/>
  <c r="K185" i="1"/>
  <c r="L185" i="1" s="1"/>
  <c r="N185" i="1" s="1"/>
  <c r="K186" i="1"/>
  <c r="L186" i="1" s="1"/>
  <c r="N186" i="1" s="1"/>
  <c r="K187" i="1"/>
  <c r="L187" i="1" s="1"/>
  <c r="N187" i="1" s="1"/>
  <c r="K188" i="1"/>
  <c r="L188" i="1" s="1"/>
  <c r="N188" i="1" s="1"/>
  <c r="K189" i="1"/>
  <c r="L189" i="1" s="1"/>
  <c r="N189" i="1" s="1"/>
  <c r="K190" i="1"/>
  <c r="L190" i="1" s="1"/>
  <c r="N190" i="1" s="1"/>
  <c r="K191" i="1"/>
  <c r="L191" i="1" s="1"/>
  <c r="N191" i="1" s="1"/>
  <c r="K192" i="1"/>
  <c r="L192" i="1" s="1"/>
  <c r="N192" i="1" s="1"/>
  <c r="K193" i="1"/>
  <c r="L193" i="1" s="1"/>
  <c r="N193" i="1" s="1"/>
  <c r="K194" i="1"/>
  <c r="L194" i="1" s="1"/>
  <c r="N194" i="1" s="1"/>
  <c r="K195" i="1"/>
  <c r="L195" i="1" s="1"/>
  <c r="N195" i="1" s="1"/>
  <c r="K196" i="1"/>
  <c r="L196" i="1" s="1"/>
  <c r="N196" i="1" s="1"/>
  <c r="K197" i="1"/>
  <c r="L197" i="1" s="1"/>
  <c r="N197" i="1" s="1"/>
  <c r="K198" i="1"/>
  <c r="L198" i="1" s="1"/>
  <c r="N198" i="1" s="1"/>
  <c r="K199" i="1"/>
  <c r="L199" i="1" s="1"/>
  <c r="N199" i="1" s="1"/>
  <c r="K200" i="1"/>
  <c r="L200" i="1" s="1"/>
  <c r="N200" i="1" s="1"/>
  <c r="K201" i="1"/>
  <c r="L201" i="1" s="1"/>
  <c r="N201" i="1" s="1"/>
  <c r="K202" i="1"/>
  <c r="L202" i="1" s="1"/>
  <c r="N202" i="1" s="1"/>
  <c r="K203" i="1"/>
  <c r="L203" i="1" s="1"/>
  <c r="N203" i="1" s="1"/>
  <c r="K204" i="1"/>
  <c r="L204" i="1" s="1"/>
  <c r="N204" i="1" s="1"/>
  <c r="K205" i="1"/>
  <c r="L205" i="1" s="1"/>
  <c r="N205" i="1" s="1"/>
  <c r="K206" i="1"/>
  <c r="L206" i="1" s="1"/>
  <c r="N206" i="1" s="1"/>
  <c r="K207" i="1"/>
  <c r="L207" i="1" s="1"/>
  <c r="N207" i="1" s="1"/>
  <c r="K208" i="1"/>
  <c r="L208" i="1" s="1"/>
  <c r="K209" i="1"/>
  <c r="K210" i="1"/>
  <c r="L210" i="1" s="1"/>
  <c r="N210" i="1" s="1"/>
  <c r="K211" i="1"/>
  <c r="L211" i="1" s="1"/>
  <c r="N211" i="1" s="1"/>
  <c r="K212" i="1"/>
  <c r="L212" i="1" s="1"/>
  <c r="N212" i="1" s="1"/>
  <c r="K213" i="1"/>
  <c r="L213" i="1" s="1"/>
  <c r="N213" i="1" s="1"/>
  <c r="K214" i="1"/>
  <c r="L214" i="1" s="1"/>
  <c r="N214" i="1" s="1"/>
  <c r="K215" i="1"/>
  <c r="L215" i="1" s="1"/>
  <c r="N215" i="1" s="1"/>
  <c r="K216" i="1"/>
  <c r="L216" i="1" s="1"/>
  <c r="N216" i="1" s="1"/>
  <c r="K217" i="1"/>
  <c r="L217" i="1" s="1"/>
  <c r="N217" i="1" s="1"/>
  <c r="K218" i="1"/>
  <c r="L218" i="1" s="1"/>
  <c r="N218" i="1" s="1"/>
  <c r="K219" i="1"/>
  <c r="L219" i="1" s="1"/>
  <c r="N219" i="1" s="1"/>
  <c r="K220" i="1"/>
  <c r="L220" i="1" s="1"/>
  <c r="N220" i="1" s="1"/>
  <c r="K221" i="1"/>
  <c r="L221" i="1" s="1"/>
  <c r="N221" i="1" s="1"/>
  <c r="K222" i="1"/>
  <c r="L222" i="1" s="1"/>
  <c r="N222" i="1" s="1"/>
  <c r="K223" i="1"/>
  <c r="K224" i="1"/>
  <c r="L224" i="1" s="1"/>
  <c r="K225" i="1"/>
  <c r="L225" i="1" s="1"/>
  <c r="N225" i="1" s="1"/>
  <c r="K226" i="1"/>
  <c r="L226" i="1" s="1"/>
  <c r="N226" i="1" s="1"/>
  <c r="K227" i="1"/>
  <c r="L227" i="1" s="1"/>
  <c r="N227" i="1" s="1"/>
  <c r="K228" i="1"/>
  <c r="L228" i="1" s="1"/>
  <c r="N228" i="1" s="1"/>
  <c r="K229" i="1"/>
  <c r="L229" i="1" s="1"/>
  <c r="N229" i="1" s="1"/>
  <c r="K230" i="1"/>
  <c r="L230" i="1" s="1"/>
  <c r="N230" i="1" s="1"/>
  <c r="K231" i="1"/>
  <c r="L231" i="1" s="1"/>
  <c r="N231" i="1" s="1"/>
  <c r="K232" i="1"/>
  <c r="L232" i="1" s="1"/>
  <c r="N232" i="1" s="1"/>
  <c r="K233" i="1"/>
  <c r="L233" i="1" s="1"/>
  <c r="N233" i="1" s="1"/>
  <c r="K234" i="1"/>
  <c r="L234" i="1" s="1"/>
  <c r="N234" i="1" s="1"/>
  <c r="K235" i="1"/>
  <c r="L235" i="1" s="1"/>
  <c r="N235" i="1" s="1"/>
  <c r="K236" i="1"/>
  <c r="L236" i="1" s="1"/>
  <c r="N236" i="1" s="1"/>
  <c r="K237" i="1"/>
  <c r="L237" i="1" s="1"/>
  <c r="N237" i="1" s="1"/>
  <c r="K238" i="1"/>
  <c r="K239" i="1"/>
  <c r="K240" i="1"/>
  <c r="L240" i="1" s="1"/>
  <c r="K241" i="1"/>
  <c r="L241" i="1" s="1"/>
  <c r="N241" i="1" s="1"/>
  <c r="K242" i="1"/>
  <c r="L242" i="1" s="1"/>
  <c r="N242" i="1" s="1"/>
  <c r="K243" i="1"/>
  <c r="L243" i="1" s="1"/>
  <c r="N243" i="1" s="1"/>
  <c r="K244" i="1"/>
  <c r="L244" i="1" s="1"/>
  <c r="N244" i="1" s="1"/>
  <c r="K245" i="1"/>
  <c r="L245" i="1" s="1"/>
  <c r="N245" i="1" s="1"/>
  <c r="K246" i="1"/>
  <c r="L246" i="1" s="1"/>
  <c r="N246" i="1" s="1"/>
  <c r="K247" i="1"/>
  <c r="L247" i="1" s="1"/>
  <c r="N247" i="1" s="1"/>
  <c r="K248" i="1"/>
  <c r="L248" i="1" s="1"/>
  <c r="N248" i="1" s="1"/>
  <c r="K249" i="1"/>
  <c r="L249" i="1" s="1"/>
  <c r="N249" i="1" s="1"/>
  <c r="K250" i="1"/>
  <c r="L250" i="1" s="1"/>
  <c r="N250" i="1" s="1"/>
  <c r="K251" i="1"/>
  <c r="L251" i="1" s="1"/>
  <c r="N251" i="1" s="1"/>
  <c r="K252" i="1"/>
  <c r="L252" i="1" s="1"/>
  <c r="N252" i="1" s="1"/>
  <c r="K253" i="1"/>
  <c r="L253" i="1" s="1"/>
  <c r="N253" i="1" s="1"/>
  <c r="K254" i="1"/>
  <c r="L254" i="1" s="1"/>
  <c r="N254" i="1" s="1"/>
  <c r="K255" i="1"/>
  <c r="L255" i="1" s="1"/>
  <c r="N255" i="1" s="1"/>
  <c r="K256" i="1"/>
  <c r="L256" i="1" s="1"/>
  <c r="K257" i="1"/>
  <c r="K258" i="1"/>
  <c r="L258" i="1" s="1"/>
  <c r="N258" i="1" s="1"/>
  <c r="K259" i="1"/>
  <c r="L259" i="1" s="1"/>
  <c r="N259" i="1" s="1"/>
  <c r="K260" i="1"/>
  <c r="L260" i="1" s="1"/>
  <c r="N260" i="1" s="1"/>
  <c r="K261" i="1"/>
  <c r="L261" i="1" s="1"/>
  <c r="N261" i="1" s="1"/>
  <c r="K262" i="1"/>
  <c r="L262" i="1" s="1"/>
  <c r="N262" i="1" s="1"/>
  <c r="K263" i="1"/>
  <c r="L263" i="1" s="1"/>
  <c r="N263" i="1" s="1"/>
  <c r="K264" i="1"/>
  <c r="L264" i="1" s="1"/>
  <c r="N264" i="1" s="1"/>
  <c r="K265" i="1"/>
  <c r="L265" i="1" s="1"/>
  <c r="N265" i="1" s="1"/>
  <c r="K266" i="1"/>
  <c r="L266" i="1" s="1"/>
  <c r="N266" i="1" s="1"/>
  <c r="K267" i="1"/>
  <c r="L267" i="1" s="1"/>
  <c r="N267" i="1" s="1"/>
  <c r="K268" i="1"/>
  <c r="L268" i="1" s="1"/>
  <c r="N268" i="1" s="1"/>
  <c r="K269" i="1"/>
  <c r="L269" i="1" s="1"/>
  <c r="N269" i="1" s="1"/>
  <c r="K270" i="1"/>
  <c r="L270" i="1" s="1"/>
  <c r="N270" i="1" s="1"/>
  <c r="K271" i="1"/>
  <c r="L271" i="1" s="1"/>
  <c r="N271" i="1" s="1"/>
  <c r="K272" i="1"/>
  <c r="L272" i="1" s="1"/>
  <c r="N272" i="1" s="1"/>
  <c r="K273" i="1"/>
  <c r="L273" i="1" s="1"/>
  <c r="N273" i="1" s="1"/>
  <c r="K274" i="1"/>
  <c r="L274" i="1" s="1"/>
  <c r="N274" i="1" s="1"/>
  <c r="K275" i="1"/>
  <c r="L275" i="1" s="1"/>
  <c r="N275" i="1" s="1"/>
  <c r="K276" i="1"/>
  <c r="L276" i="1" s="1"/>
  <c r="N276" i="1" s="1"/>
  <c r="K277" i="1"/>
  <c r="L277" i="1" s="1"/>
  <c r="N277" i="1" s="1"/>
  <c r="K278" i="1"/>
  <c r="L278" i="1" s="1"/>
  <c r="N278" i="1" s="1"/>
  <c r="K279" i="1"/>
  <c r="L279" i="1" s="1"/>
  <c r="N279" i="1" s="1"/>
  <c r="K280" i="1"/>
  <c r="L280" i="1" s="1"/>
  <c r="N280" i="1" s="1"/>
  <c r="K281" i="1"/>
  <c r="L281" i="1" s="1"/>
  <c r="N281" i="1" s="1"/>
  <c r="K282" i="1"/>
  <c r="L282" i="1" s="1"/>
  <c r="N282" i="1" s="1"/>
  <c r="K283" i="1"/>
  <c r="L283" i="1" s="1"/>
  <c r="N283" i="1" s="1"/>
  <c r="K284" i="1"/>
  <c r="L284" i="1" s="1"/>
  <c r="N284" i="1" s="1"/>
  <c r="K285" i="1"/>
  <c r="L285" i="1" s="1"/>
  <c r="N285" i="1" s="1"/>
  <c r="K286" i="1"/>
  <c r="L286" i="1" s="1"/>
  <c r="N286" i="1" s="1"/>
  <c r="K287" i="1"/>
  <c r="L287" i="1" s="1"/>
  <c r="N287" i="1" s="1"/>
  <c r="K288" i="1"/>
  <c r="L288" i="1" s="1"/>
  <c r="N288" i="1" s="1"/>
  <c r="K289" i="1"/>
  <c r="L289" i="1" s="1"/>
  <c r="N289" i="1" s="1"/>
  <c r="K290" i="1"/>
  <c r="L290" i="1" s="1"/>
  <c r="N290" i="1" s="1"/>
  <c r="K291" i="1"/>
  <c r="L291" i="1" s="1"/>
  <c r="N291" i="1" s="1"/>
  <c r="K292" i="1"/>
  <c r="L292" i="1" s="1"/>
  <c r="N292" i="1" s="1"/>
  <c r="K293" i="1"/>
  <c r="L293" i="1" s="1"/>
  <c r="N293" i="1" s="1"/>
  <c r="K294" i="1"/>
  <c r="L294" i="1" s="1"/>
  <c r="N294" i="1" s="1"/>
  <c r="K295" i="1"/>
  <c r="L295" i="1" s="1"/>
  <c r="N295" i="1" s="1"/>
  <c r="K296" i="1"/>
  <c r="L296" i="1" s="1"/>
  <c r="N296" i="1" s="1"/>
  <c r="K297" i="1"/>
  <c r="L297" i="1" s="1"/>
  <c r="N297" i="1" s="1"/>
  <c r="K298" i="1"/>
  <c r="L298" i="1" s="1"/>
  <c r="N298" i="1" s="1"/>
  <c r="K299" i="1"/>
  <c r="L299" i="1" s="1"/>
  <c r="N299" i="1" s="1"/>
  <c r="K300" i="1"/>
  <c r="L300" i="1" s="1"/>
  <c r="N300" i="1" s="1"/>
  <c r="K301" i="1"/>
  <c r="L301" i="1" s="1"/>
  <c r="N301" i="1" s="1"/>
  <c r="K302" i="1"/>
  <c r="K303" i="1"/>
  <c r="L303" i="1" s="1"/>
  <c r="N303" i="1" s="1"/>
  <c r="K304" i="1"/>
  <c r="L304" i="1" s="1"/>
  <c r="N304" i="1" s="1"/>
  <c r="K305" i="1"/>
  <c r="L305" i="1" s="1"/>
  <c r="N305" i="1" s="1"/>
  <c r="K306" i="1"/>
  <c r="L306" i="1" s="1"/>
  <c r="N306" i="1" s="1"/>
  <c r="K307" i="1"/>
  <c r="L307" i="1" s="1"/>
  <c r="N307" i="1" s="1"/>
  <c r="K308" i="1"/>
  <c r="L308" i="1" s="1"/>
  <c r="N308" i="1" s="1"/>
  <c r="K309" i="1"/>
  <c r="L309" i="1" s="1"/>
  <c r="N309" i="1" s="1"/>
  <c r="K310" i="1"/>
  <c r="L310" i="1" s="1"/>
  <c r="N310" i="1" s="1"/>
  <c r="K311" i="1"/>
  <c r="L311" i="1" s="1"/>
  <c r="N311" i="1" s="1"/>
  <c r="K312" i="1"/>
  <c r="L312" i="1" s="1"/>
  <c r="N312" i="1" s="1"/>
  <c r="K313" i="1"/>
  <c r="L313" i="1" s="1"/>
  <c r="N313" i="1" s="1"/>
  <c r="K314" i="1"/>
  <c r="L314" i="1" s="1"/>
  <c r="N314" i="1" s="1"/>
  <c r="K315" i="1"/>
  <c r="L315" i="1" s="1"/>
  <c r="N315" i="1" s="1"/>
  <c r="K316" i="1"/>
  <c r="L316" i="1" s="1"/>
  <c r="N316" i="1" s="1"/>
  <c r="K317" i="1"/>
  <c r="L317" i="1" s="1"/>
  <c r="N317" i="1" s="1"/>
  <c r="K318" i="1"/>
  <c r="K319" i="1"/>
  <c r="K320" i="1"/>
  <c r="L320" i="1" s="1"/>
  <c r="N320" i="1" s="1"/>
  <c r="K321" i="1"/>
  <c r="L321" i="1" s="1"/>
  <c r="N321" i="1" s="1"/>
  <c r="K322" i="1"/>
  <c r="L322" i="1" s="1"/>
  <c r="N322" i="1" s="1"/>
  <c r="K323" i="1"/>
  <c r="L323" i="1" s="1"/>
  <c r="N323" i="1" s="1"/>
  <c r="K324" i="1"/>
  <c r="L324" i="1" s="1"/>
  <c r="N324" i="1" s="1"/>
  <c r="K325" i="1"/>
  <c r="L325" i="1" s="1"/>
  <c r="N325" i="1" s="1"/>
  <c r="K326" i="1"/>
  <c r="L326" i="1" s="1"/>
  <c r="N326" i="1" s="1"/>
  <c r="K327" i="1"/>
  <c r="L327" i="1" s="1"/>
  <c r="N327" i="1" s="1"/>
  <c r="K328" i="1"/>
  <c r="L328" i="1" s="1"/>
  <c r="N328" i="1" s="1"/>
  <c r="K329" i="1"/>
  <c r="L329" i="1" s="1"/>
  <c r="N329" i="1" s="1"/>
  <c r="K330" i="1"/>
  <c r="L330" i="1" s="1"/>
  <c r="N330" i="1" s="1"/>
  <c r="K331" i="1"/>
  <c r="L331" i="1" s="1"/>
  <c r="N331" i="1" s="1"/>
  <c r="K332" i="1"/>
  <c r="L332" i="1" s="1"/>
  <c r="N332" i="1" s="1"/>
  <c r="K333" i="1"/>
  <c r="L333" i="1" s="1"/>
  <c r="N333" i="1" s="1"/>
  <c r="K334" i="1"/>
  <c r="L334" i="1" s="1"/>
  <c r="N334" i="1" s="1"/>
  <c r="K335" i="1"/>
  <c r="L335" i="1" s="1"/>
  <c r="N335" i="1" s="1"/>
  <c r="K336" i="1"/>
  <c r="L336" i="1" s="1"/>
  <c r="K337" i="1"/>
  <c r="L337" i="1" s="1"/>
  <c r="N337" i="1" s="1"/>
  <c r="K338" i="1"/>
  <c r="L338" i="1" s="1"/>
  <c r="N338" i="1" s="1"/>
  <c r="K339" i="1"/>
  <c r="L339" i="1" s="1"/>
  <c r="N339" i="1" s="1"/>
  <c r="K340" i="1"/>
  <c r="L340" i="1" s="1"/>
  <c r="N340" i="1" s="1"/>
  <c r="K341" i="1"/>
  <c r="L341" i="1" s="1"/>
  <c r="N341" i="1" s="1"/>
  <c r="K342" i="1"/>
  <c r="L342" i="1" s="1"/>
  <c r="N342" i="1" s="1"/>
  <c r="K343" i="1"/>
  <c r="L343" i="1" s="1"/>
  <c r="N343" i="1" s="1"/>
  <c r="K344" i="1"/>
  <c r="L344" i="1" s="1"/>
  <c r="N344" i="1" s="1"/>
  <c r="K345" i="1"/>
  <c r="L345" i="1" s="1"/>
  <c r="N345" i="1" s="1"/>
  <c r="K346" i="1"/>
  <c r="L346" i="1" s="1"/>
  <c r="N346" i="1" s="1"/>
  <c r="K347" i="1"/>
  <c r="L347" i="1" s="1"/>
  <c r="N347" i="1" s="1"/>
  <c r="K348" i="1"/>
  <c r="L348" i="1" s="1"/>
  <c r="N348" i="1" s="1"/>
  <c r="K349" i="1"/>
  <c r="L349" i="1" s="1"/>
  <c r="N349" i="1" s="1"/>
  <c r="K350" i="1"/>
  <c r="L350" i="1" s="1"/>
  <c r="N350" i="1" s="1"/>
  <c r="K351" i="1"/>
  <c r="L351" i="1" s="1"/>
  <c r="N351" i="1" s="1"/>
  <c r="K352" i="1"/>
  <c r="L352" i="1" s="1"/>
  <c r="K353" i="1"/>
  <c r="L353" i="1" s="1"/>
  <c r="N353" i="1" s="1"/>
  <c r="K354" i="1"/>
  <c r="L354" i="1" s="1"/>
  <c r="N354" i="1" s="1"/>
  <c r="K355" i="1"/>
  <c r="L355" i="1" s="1"/>
  <c r="N355" i="1" s="1"/>
  <c r="K356" i="1"/>
  <c r="L356" i="1" s="1"/>
  <c r="N356" i="1" s="1"/>
  <c r="K357" i="1"/>
  <c r="L357" i="1" s="1"/>
  <c r="N357" i="1" s="1"/>
  <c r="K358" i="1"/>
  <c r="L358" i="1" s="1"/>
  <c r="N358" i="1" s="1"/>
  <c r="K359" i="1"/>
  <c r="L359" i="1" s="1"/>
  <c r="N359" i="1" s="1"/>
  <c r="K360" i="1"/>
  <c r="L360" i="1" s="1"/>
  <c r="N360" i="1" s="1"/>
  <c r="K361" i="1"/>
  <c r="L361" i="1" s="1"/>
  <c r="N361" i="1" s="1"/>
  <c r="K362" i="1"/>
  <c r="L362" i="1" s="1"/>
  <c r="N362" i="1" s="1"/>
  <c r="K363" i="1"/>
  <c r="L363" i="1" s="1"/>
  <c r="N363" i="1" s="1"/>
  <c r="K364" i="1"/>
  <c r="L364" i="1" s="1"/>
  <c r="N364" i="1" s="1"/>
  <c r="K365" i="1"/>
  <c r="L365" i="1" s="1"/>
  <c r="N365" i="1" s="1"/>
  <c r="K366" i="1"/>
  <c r="L366" i="1" s="1"/>
  <c r="N366" i="1" s="1"/>
  <c r="K367" i="1"/>
  <c r="L367" i="1" s="1"/>
  <c r="N367" i="1" s="1"/>
  <c r="K368" i="1"/>
  <c r="L368" i="1" s="1"/>
  <c r="K369" i="1"/>
  <c r="L369" i="1" s="1"/>
  <c r="N369" i="1" s="1"/>
  <c r="K370" i="1"/>
  <c r="L370" i="1" s="1"/>
  <c r="N370" i="1" s="1"/>
  <c r="K371" i="1"/>
  <c r="L371" i="1" s="1"/>
  <c r="N371" i="1" s="1"/>
  <c r="K372" i="1"/>
  <c r="L372" i="1" s="1"/>
  <c r="N372" i="1" s="1"/>
  <c r="K373" i="1"/>
  <c r="L373" i="1" s="1"/>
  <c r="N373" i="1" s="1"/>
  <c r="K374" i="1"/>
  <c r="L374" i="1" s="1"/>
  <c r="N374" i="1" s="1"/>
  <c r="K375" i="1"/>
  <c r="L375" i="1" s="1"/>
  <c r="N375" i="1" s="1"/>
  <c r="K376" i="1"/>
  <c r="L376" i="1" s="1"/>
  <c r="N376" i="1" s="1"/>
  <c r="K377" i="1"/>
  <c r="L377" i="1" s="1"/>
  <c r="N377" i="1" s="1"/>
  <c r="K378" i="1"/>
  <c r="L378" i="1" s="1"/>
  <c r="N378" i="1" s="1"/>
  <c r="K379" i="1"/>
  <c r="L379" i="1" s="1"/>
  <c r="N379" i="1" s="1"/>
  <c r="K380" i="1"/>
  <c r="L380" i="1" s="1"/>
  <c r="N380" i="1" s="1"/>
  <c r="K381" i="1"/>
  <c r="L381" i="1" s="1"/>
  <c r="N381" i="1" s="1"/>
  <c r="K382" i="1"/>
  <c r="L382" i="1" s="1"/>
  <c r="N382" i="1" s="1"/>
  <c r="K383" i="1"/>
  <c r="L383" i="1" s="1"/>
  <c r="N383" i="1" s="1"/>
  <c r="K384" i="1"/>
  <c r="L384" i="1" s="1"/>
  <c r="N384" i="1" s="1"/>
  <c r="K385" i="1"/>
  <c r="L385" i="1" s="1"/>
  <c r="N385" i="1" s="1"/>
  <c r="K386" i="1"/>
  <c r="L386" i="1" s="1"/>
  <c r="N386" i="1" s="1"/>
  <c r="K387" i="1"/>
  <c r="L387" i="1" s="1"/>
  <c r="N387" i="1" s="1"/>
  <c r="K388" i="1"/>
  <c r="L388" i="1" s="1"/>
  <c r="N388" i="1" s="1"/>
  <c r="K389" i="1"/>
  <c r="L389" i="1" s="1"/>
  <c r="N389" i="1" s="1"/>
  <c r="K390" i="1"/>
  <c r="L390" i="1" s="1"/>
  <c r="N390" i="1" s="1"/>
  <c r="K391" i="1"/>
  <c r="L391" i="1" s="1"/>
  <c r="N391" i="1" s="1"/>
  <c r="K392" i="1"/>
  <c r="L392" i="1" s="1"/>
  <c r="N392" i="1" s="1"/>
  <c r="K393" i="1"/>
  <c r="L393" i="1" s="1"/>
  <c r="N393" i="1" s="1"/>
  <c r="K394" i="1"/>
  <c r="L394" i="1" s="1"/>
  <c r="N394" i="1" s="1"/>
  <c r="K395" i="1"/>
  <c r="L395" i="1" s="1"/>
  <c r="N395" i="1" s="1"/>
  <c r="K396" i="1"/>
  <c r="L396" i="1" s="1"/>
  <c r="N396" i="1" s="1"/>
  <c r="K397" i="1"/>
  <c r="L397" i="1" s="1"/>
  <c r="N397" i="1" s="1"/>
  <c r="K398" i="1"/>
  <c r="K399" i="1"/>
  <c r="L399" i="1" s="1"/>
  <c r="N399" i="1" s="1"/>
  <c r="K400" i="1"/>
  <c r="L400" i="1" s="1"/>
  <c r="N400" i="1" s="1"/>
  <c r="K401" i="1"/>
  <c r="L401" i="1" s="1"/>
  <c r="N401" i="1" s="1"/>
  <c r="K402" i="1"/>
  <c r="L402" i="1" s="1"/>
  <c r="N402" i="1" s="1"/>
  <c r="K403" i="1"/>
  <c r="L403" i="1" s="1"/>
  <c r="N403" i="1" s="1"/>
  <c r="K404" i="1"/>
  <c r="L404" i="1" s="1"/>
  <c r="N404" i="1" s="1"/>
  <c r="K405" i="1"/>
  <c r="L405" i="1" s="1"/>
  <c r="N405" i="1" s="1"/>
  <c r="K406" i="1"/>
  <c r="L406" i="1" s="1"/>
  <c r="N406" i="1" s="1"/>
  <c r="K407" i="1"/>
  <c r="L407" i="1" s="1"/>
  <c r="N407" i="1" s="1"/>
  <c r="K408" i="1"/>
  <c r="L408" i="1" s="1"/>
  <c r="N408" i="1" s="1"/>
  <c r="K409" i="1"/>
  <c r="L409" i="1" s="1"/>
  <c r="N409" i="1" s="1"/>
  <c r="K410" i="1"/>
  <c r="L410" i="1" s="1"/>
  <c r="N410" i="1" s="1"/>
  <c r="K411" i="1"/>
  <c r="L411" i="1" s="1"/>
  <c r="N411" i="1" s="1"/>
  <c r="K412" i="1"/>
  <c r="L412" i="1" s="1"/>
  <c r="N412" i="1" s="1"/>
  <c r="K413" i="1"/>
  <c r="L413" i="1" s="1"/>
  <c r="N413" i="1" s="1"/>
  <c r="K414" i="1"/>
  <c r="L414" i="1" s="1"/>
  <c r="N414" i="1" s="1"/>
  <c r="K415" i="1"/>
  <c r="L415" i="1" s="1"/>
  <c r="N415" i="1" s="1"/>
  <c r="K416" i="1"/>
  <c r="L416" i="1" s="1"/>
  <c r="N416" i="1" s="1"/>
  <c r="K417" i="1"/>
  <c r="L417" i="1" s="1"/>
  <c r="N417" i="1" s="1"/>
  <c r="K418" i="1"/>
  <c r="L418" i="1" s="1"/>
  <c r="N418" i="1" s="1"/>
  <c r="K419" i="1"/>
  <c r="L419" i="1" s="1"/>
  <c r="N419" i="1" s="1"/>
  <c r="K420" i="1"/>
  <c r="L420" i="1" s="1"/>
  <c r="N420" i="1" s="1"/>
  <c r="K421" i="1"/>
  <c r="L421" i="1" s="1"/>
  <c r="N421" i="1" s="1"/>
  <c r="K422" i="1"/>
  <c r="L422" i="1" s="1"/>
  <c r="N422" i="1" s="1"/>
  <c r="K423" i="1"/>
  <c r="L423" i="1" s="1"/>
  <c r="N423" i="1" s="1"/>
  <c r="K424" i="1"/>
  <c r="L424" i="1" s="1"/>
  <c r="N424" i="1" s="1"/>
  <c r="K425" i="1"/>
  <c r="L425" i="1" s="1"/>
  <c r="N425" i="1" s="1"/>
  <c r="K426" i="1"/>
  <c r="L426" i="1" s="1"/>
  <c r="N426" i="1" s="1"/>
  <c r="K427" i="1"/>
  <c r="L427" i="1" s="1"/>
  <c r="N427" i="1" s="1"/>
  <c r="K428" i="1"/>
  <c r="L428" i="1" s="1"/>
  <c r="N428" i="1" s="1"/>
  <c r="K429" i="1"/>
  <c r="L429" i="1" s="1"/>
  <c r="N429" i="1" s="1"/>
  <c r="K430" i="1"/>
  <c r="L430" i="1" s="1"/>
  <c r="N430" i="1" s="1"/>
  <c r="K431" i="1"/>
  <c r="L431" i="1" s="1"/>
  <c r="N431" i="1" s="1"/>
  <c r="K432" i="1"/>
  <c r="L432" i="1" s="1"/>
  <c r="N432" i="1" s="1"/>
  <c r="K433" i="1"/>
  <c r="L433" i="1" s="1"/>
  <c r="N433" i="1" s="1"/>
  <c r="K434" i="1"/>
  <c r="L434" i="1" s="1"/>
  <c r="N434" i="1" s="1"/>
  <c r="K435" i="1"/>
  <c r="L435" i="1" s="1"/>
  <c r="N435" i="1" s="1"/>
  <c r="K436" i="1"/>
  <c r="L436" i="1" s="1"/>
  <c r="N436" i="1" s="1"/>
  <c r="K437" i="1"/>
  <c r="L437" i="1" s="1"/>
  <c r="N437" i="1" s="1"/>
  <c r="K438" i="1"/>
  <c r="L438" i="1" s="1"/>
  <c r="N438" i="1" s="1"/>
  <c r="K439" i="1"/>
  <c r="L439" i="1" s="1"/>
  <c r="N439" i="1" s="1"/>
  <c r="K440" i="1"/>
  <c r="L440" i="1" s="1"/>
  <c r="N440" i="1" s="1"/>
  <c r="K441" i="1"/>
  <c r="L441" i="1" s="1"/>
  <c r="N441" i="1" s="1"/>
  <c r="K442" i="1"/>
  <c r="L442" i="1" s="1"/>
  <c r="N442" i="1" s="1"/>
  <c r="K443" i="1"/>
  <c r="L443" i="1" s="1"/>
  <c r="N443" i="1" s="1"/>
  <c r="K444" i="1"/>
  <c r="L444" i="1" s="1"/>
  <c r="N444" i="1" s="1"/>
  <c r="K445" i="1"/>
  <c r="L445" i="1" s="1"/>
  <c r="N445" i="1" s="1"/>
  <c r="K446" i="1"/>
  <c r="K447" i="1"/>
  <c r="K448" i="1"/>
  <c r="L448" i="1" s="1"/>
  <c r="N448" i="1" s="1"/>
  <c r="K449" i="1"/>
  <c r="K450" i="1"/>
  <c r="L450" i="1" s="1"/>
  <c r="N450" i="1" s="1"/>
  <c r="K451" i="1"/>
  <c r="L451" i="1" s="1"/>
  <c r="N451" i="1" s="1"/>
  <c r="K452" i="1"/>
  <c r="L452" i="1" s="1"/>
  <c r="N452" i="1" s="1"/>
  <c r="K453" i="1"/>
  <c r="L453" i="1" s="1"/>
  <c r="N453" i="1" s="1"/>
  <c r="K454" i="1"/>
  <c r="L454" i="1" s="1"/>
  <c r="N454" i="1" s="1"/>
  <c r="K455" i="1"/>
  <c r="L455" i="1" s="1"/>
  <c r="N455" i="1" s="1"/>
  <c r="K456" i="1"/>
  <c r="L456" i="1" s="1"/>
  <c r="N456" i="1" s="1"/>
  <c r="K457" i="1"/>
  <c r="L457" i="1" s="1"/>
  <c r="N457" i="1" s="1"/>
  <c r="K458" i="1"/>
  <c r="L458" i="1" s="1"/>
  <c r="N458" i="1" s="1"/>
  <c r="K459" i="1"/>
  <c r="L459" i="1" s="1"/>
  <c r="N459" i="1" s="1"/>
  <c r="K460" i="1"/>
  <c r="L460" i="1" s="1"/>
  <c r="N460" i="1" s="1"/>
  <c r="K461" i="1"/>
  <c r="L461" i="1" s="1"/>
  <c r="N461" i="1" s="1"/>
  <c r="K462" i="1"/>
  <c r="L462" i="1" s="1"/>
  <c r="N462" i="1" s="1"/>
  <c r="K463" i="1"/>
  <c r="L463" i="1" s="1"/>
  <c r="N463" i="1" s="1"/>
  <c r="K464" i="1"/>
  <c r="L464" i="1" s="1"/>
  <c r="N464" i="1" s="1"/>
  <c r="K465" i="1"/>
  <c r="L465" i="1" s="1"/>
  <c r="N465" i="1" s="1"/>
  <c r="K466" i="1"/>
  <c r="L466" i="1" s="1"/>
  <c r="N466" i="1" s="1"/>
  <c r="K467" i="1"/>
  <c r="L467" i="1" s="1"/>
  <c r="N467" i="1" s="1"/>
  <c r="K468" i="1"/>
  <c r="L468" i="1" s="1"/>
  <c r="N468" i="1" s="1"/>
  <c r="K469" i="1"/>
  <c r="L469" i="1" s="1"/>
  <c r="N469" i="1" s="1"/>
  <c r="K470" i="1"/>
  <c r="L470" i="1" s="1"/>
  <c r="N470" i="1" s="1"/>
  <c r="K471" i="1"/>
  <c r="L471" i="1" s="1"/>
  <c r="N471" i="1" s="1"/>
  <c r="K472" i="1"/>
  <c r="L472" i="1" s="1"/>
  <c r="N472" i="1" s="1"/>
  <c r="K473" i="1"/>
  <c r="L473" i="1" s="1"/>
  <c r="N473" i="1" s="1"/>
  <c r="K474" i="1"/>
  <c r="L474" i="1" s="1"/>
  <c r="N474" i="1" s="1"/>
  <c r="K475" i="1"/>
  <c r="L475" i="1" s="1"/>
  <c r="N475" i="1" s="1"/>
  <c r="K476" i="1"/>
  <c r="L476" i="1" s="1"/>
  <c r="N476" i="1" s="1"/>
  <c r="K477" i="1"/>
  <c r="L477" i="1" s="1"/>
  <c r="N477" i="1" s="1"/>
  <c r="K478" i="1"/>
  <c r="L478" i="1" s="1"/>
  <c r="N478" i="1" s="1"/>
  <c r="K479" i="1"/>
  <c r="L479" i="1" s="1"/>
  <c r="N479" i="1" s="1"/>
  <c r="K480" i="1"/>
  <c r="L480" i="1" s="1"/>
  <c r="N480" i="1" s="1"/>
  <c r="K481" i="1"/>
  <c r="L481" i="1" s="1"/>
  <c r="N481" i="1" s="1"/>
  <c r="K482" i="1"/>
  <c r="L482" i="1" s="1"/>
  <c r="N482" i="1" s="1"/>
  <c r="K483" i="1"/>
  <c r="L483" i="1" s="1"/>
  <c r="N483" i="1" s="1"/>
  <c r="K484" i="1"/>
  <c r="L484" i="1" s="1"/>
  <c r="N484" i="1" s="1"/>
  <c r="K485" i="1"/>
  <c r="L485" i="1" s="1"/>
  <c r="N485" i="1" s="1"/>
  <c r="K486" i="1"/>
  <c r="L486" i="1" s="1"/>
  <c r="N486" i="1" s="1"/>
  <c r="K487" i="1"/>
  <c r="L487" i="1" s="1"/>
  <c r="N487" i="1" s="1"/>
  <c r="K488" i="1"/>
  <c r="L488" i="1" s="1"/>
  <c r="N488" i="1" s="1"/>
  <c r="K489" i="1"/>
  <c r="L489" i="1" s="1"/>
  <c r="N489" i="1" s="1"/>
  <c r="K490" i="1"/>
  <c r="L490" i="1" s="1"/>
  <c r="N490" i="1" s="1"/>
  <c r="K491" i="1"/>
  <c r="L491" i="1" s="1"/>
  <c r="N491" i="1" s="1"/>
  <c r="K492" i="1"/>
  <c r="L492" i="1" s="1"/>
  <c r="N492" i="1" s="1"/>
  <c r="K493" i="1"/>
  <c r="L493" i="1" s="1"/>
  <c r="N493" i="1" s="1"/>
  <c r="K494" i="1"/>
  <c r="L494" i="1" s="1"/>
  <c r="N494" i="1" s="1"/>
  <c r="K495" i="1"/>
  <c r="L495" i="1" s="1"/>
  <c r="N495" i="1" s="1"/>
  <c r="K496" i="1"/>
  <c r="L496" i="1" s="1"/>
  <c r="N496" i="1" s="1"/>
  <c r="K497" i="1"/>
  <c r="L497" i="1" s="1"/>
  <c r="N497" i="1" s="1"/>
  <c r="K498" i="1"/>
  <c r="L498" i="1" s="1"/>
  <c r="N498" i="1" s="1"/>
  <c r="K499" i="1"/>
  <c r="L499" i="1" s="1"/>
  <c r="N499" i="1" s="1"/>
  <c r="K500" i="1"/>
  <c r="L500" i="1" s="1"/>
  <c r="N500" i="1" s="1"/>
  <c r="K501" i="1"/>
  <c r="L501" i="1" s="1"/>
  <c r="N501" i="1" s="1"/>
  <c r="K502" i="1"/>
  <c r="L502" i="1" s="1"/>
  <c r="N502" i="1" s="1"/>
  <c r="K503" i="1"/>
  <c r="L503" i="1" s="1"/>
  <c r="N503" i="1" s="1"/>
  <c r="K504" i="1"/>
  <c r="L504" i="1" s="1"/>
  <c r="N504" i="1" s="1"/>
  <c r="K505" i="1"/>
  <c r="L505" i="1" s="1"/>
  <c r="N505" i="1" s="1"/>
  <c r="K506" i="1"/>
  <c r="L506" i="1" s="1"/>
  <c r="N506" i="1" s="1"/>
  <c r="K507" i="1"/>
  <c r="L507" i="1" s="1"/>
  <c r="N507" i="1" s="1"/>
  <c r="K508" i="1"/>
  <c r="L508" i="1" s="1"/>
  <c r="N508" i="1" s="1"/>
  <c r="K509" i="1"/>
  <c r="L509" i="1" s="1"/>
  <c r="N509" i="1" s="1"/>
  <c r="K510" i="1"/>
  <c r="L510" i="1" s="1"/>
  <c r="N510" i="1" s="1"/>
  <c r="K511" i="1"/>
  <c r="L511" i="1" s="1"/>
  <c r="N511" i="1" s="1"/>
  <c r="K512" i="1"/>
  <c r="L512" i="1" s="1"/>
  <c r="K513" i="1"/>
  <c r="L513" i="1" s="1"/>
  <c r="N513" i="1" s="1"/>
  <c r="K514" i="1"/>
  <c r="L514" i="1" s="1"/>
  <c r="N514" i="1" s="1"/>
  <c r="K515" i="1"/>
  <c r="L515" i="1" s="1"/>
  <c r="N515" i="1" s="1"/>
  <c r="K516" i="1"/>
  <c r="L516" i="1" s="1"/>
  <c r="N516" i="1" s="1"/>
  <c r="K517" i="1"/>
  <c r="L517" i="1" s="1"/>
  <c r="N517" i="1" s="1"/>
  <c r="K518" i="1"/>
  <c r="L518" i="1" s="1"/>
  <c r="N518" i="1" s="1"/>
  <c r="K519" i="1"/>
  <c r="L519" i="1" s="1"/>
  <c r="N519" i="1" s="1"/>
  <c r="K520" i="1"/>
  <c r="L520" i="1" s="1"/>
  <c r="N520" i="1" s="1"/>
  <c r="K521" i="1"/>
  <c r="L521" i="1" s="1"/>
  <c r="N521" i="1" s="1"/>
  <c r="K522" i="1"/>
  <c r="L522" i="1" s="1"/>
  <c r="N522" i="1" s="1"/>
  <c r="K523" i="1"/>
  <c r="L523" i="1" s="1"/>
  <c r="N523" i="1" s="1"/>
  <c r="K524" i="1"/>
  <c r="L524" i="1" s="1"/>
  <c r="N524" i="1" s="1"/>
  <c r="K525" i="1"/>
  <c r="L525" i="1" s="1"/>
  <c r="N525" i="1" s="1"/>
  <c r="K526" i="1"/>
  <c r="L526" i="1" s="1"/>
  <c r="N526" i="1" s="1"/>
  <c r="K527" i="1"/>
  <c r="L527" i="1" s="1"/>
  <c r="N527" i="1" s="1"/>
  <c r="K528" i="1"/>
  <c r="L528" i="1" s="1"/>
  <c r="N528" i="1" s="1"/>
  <c r="K529" i="1"/>
  <c r="L529" i="1" s="1"/>
  <c r="N529" i="1" s="1"/>
  <c r="K530" i="1"/>
  <c r="L530" i="1" s="1"/>
  <c r="N530" i="1" s="1"/>
  <c r="K531" i="1"/>
  <c r="L531" i="1" s="1"/>
  <c r="N531" i="1" s="1"/>
  <c r="K532" i="1"/>
  <c r="L532" i="1" s="1"/>
  <c r="N532" i="1" s="1"/>
  <c r="K533" i="1"/>
  <c r="L533" i="1" s="1"/>
  <c r="N533" i="1" s="1"/>
  <c r="K534" i="1"/>
  <c r="L534" i="1" s="1"/>
  <c r="N534" i="1" s="1"/>
  <c r="K535" i="1"/>
  <c r="L535" i="1" s="1"/>
  <c r="N535" i="1" s="1"/>
  <c r="K536" i="1"/>
  <c r="L536" i="1" s="1"/>
  <c r="N536" i="1" s="1"/>
  <c r="K537" i="1"/>
  <c r="L537" i="1" s="1"/>
  <c r="N537" i="1" s="1"/>
  <c r="K538" i="1"/>
  <c r="L538" i="1" s="1"/>
  <c r="N538" i="1" s="1"/>
  <c r="K539" i="1"/>
  <c r="L539" i="1" s="1"/>
  <c r="N539" i="1" s="1"/>
  <c r="K540" i="1"/>
  <c r="L540" i="1" s="1"/>
  <c r="N540" i="1" s="1"/>
  <c r="K541" i="1"/>
  <c r="L541" i="1" s="1"/>
  <c r="N541" i="1" s="1"/>
  <c r="K542" i="1"/>
  <c r="K543" i="1"/>
  <c r="L543" i="1" s="1"/>
  <c r="N543" i="1" s="1"/>
  <c r="K544" i="1"/>
  <c r="L544" i="1" s="1"/>
  <c r="N544" i="1" s="1"/>
  <c r="K545" i="1"/>
  <c r="L545" i="1" s="1"/>
  <c r="N545" i="1" s="1"/>
  <c r="K546" i="1"/>
  <c r="L546" i="1" s="1"/>
  <c r="N546" i="1" s="1"/>
  <c r="K547" i="1"/>
  <c r="L547" i="1" s="1"/>
  <c r="N547" i="1" s="1"/>
  <c r="K548" i="1"/>
  <c r="L548" i="1" s="1"/>
  <c r="N548" i="1" s="1"/>
  <c r="K549" i="1"/>
  <c r="L549" i="1" s="1"/>
  <c r="N549" i="1" s="1"/>
  <c r="K550" i="1"/>
  <c r="L550" i="1" s="1"/>
  <c r="N550" i="1" s="1"/>
  <c r="K551" i="1"/>
  <c r="L551" i="1" s="1"/>
  <c r="N551" i="1" s="1"/>
  <c r="K552" i="1"/>
  <c r="L552" i="1" s="1"/>
  <c r="N552" i="1" s="1"/>
  <c r="K553" i="1"/>
  <c r="L553" i="1" s="1"/>
  <c r="N553" i="1" s="1"/>
  <c r="K554" i="1"/>
  <c r="L554" i="1" s="1"/>
  <c r="N554" i="1" s="1"/>
  <c r="K555" i="1"/>
  <c r="L555" i="1" s="1"/>
  <c r="N555" i="1" s="1"/>
  <c r="K556" i="1"/>
  <c r="L556" i="1" s="1"/>
  <c r="N556" i="1" s="1"/>
  <c r="K557" i="1"/>
  <c r="K558" i="1"/>
  <c r="L558" i="1" s="1"/>
  <c r="N558" i="1" s="1"/>
  <c r="K559" i="1"/>
  <c r="L559" i="1" s="1"/>
  <c r="N559" i="1" s="1"/>
  <c r="K560" i="1"/>
  <c r="L560" i="1" s="1"/>
  <c r="N560" i="1" s="1"/>
  <c r="K561" i="1"/>
  <c r="L561" i="1" s="1"/>
  <c r="N561" i="1" s="1"/>
  <c r="K562" i="1"/>
  <c r="L562" i="1" s="1"/>
  <c r="N562" i="1" s="1"/>
  <c r="K563" i="1"/>
  <c r="L563" i="1" s="1"/>
  <c r="N563" i="1" s="1"/>
  <c r="K564" i="1"/>
  <c r="L564" i="1" s="1"/>
  <c r="N564" i="1" s="1"/>
  <c r="K565" i="1"/>
  <c r="L565" i="1" s="1"/>
  <c r="N565" i="1" s="1"/>
  <c r="K566" i="1"/>
  <c r="L566" i="1" s="1"/>
  <c r="N566" i="1" s="1"/>
  <c r="K567" i="1"/>
  <c r="L567" i="1" s="1"/>
  <c r="N567" i="1" s="1"/>
  <c r="K568" i="1"/>
  <c r="L568" i="1" s="1"/>
  <c r="N568" i="1" s="1"/>
  <c r="K569" i="1"/>
  <c r="L569" i="1" s="1"/>
  <c r="N569" i="1" s="1"/>
  <c r="K570" i="1"/>
  <c r="L570" i="1" s="1"/>
  <c r="N570" i="1" s="1"/>
  <c r="K571" i="1"/>
  <c r="L571" i="1" s="1"/>
  <c r="N571" i="1" s="1"/>
  <c r="K572" i="1"/>
  <c r="L572" i="1" s="1"/>
  <c r="N572" i="1" s="1"/>
  <c r="K573" i="1"/>
  <c r="L573" i="1" s="1"/>
  <c r="N573" i="1" s="1"/>
  <c r="K574" i="1"/>
  <c r="K575" i="1"/>
  <c r="K576" i="1"/>
  <c r="L576" i="1" s="1"/>
  <c r="N576" i="1" s="1"/>
  <c r="K577" i="1"/>
  <c r="L577" i="1" s="1"/>
  <c r="N577" i="1" s="1"/>
  <c r="K578" i="1"/>
  <c r="L578" i="1" s="1"/>
  <c r="N578" i="1" s="1"/>
  <c r="K579" i="1"/>
  <c r="L579" i="1" s="1"/>
  <c r="N579" i="1" s="1"/>
  <c r="K580" i="1"/>
  <c r="L580" i="1" s="1"/>
  <c r="N580" i="1" s="1"/>
  <c r="K581" i="1"/>
  <c r="L581" i="1" s="1"/>
  <c r="N581" i="1" s="1"/>
  <c r="K582" i="1"/>
  <c r="L582" i="1" s="1"/>
  <c r="N582" i="1" s="1"/>
  <c r="K583" i="1"/>
  <c r="L583" i="1" s="1"/>
  <c r="N583" i="1" s="1"/>
  <c r="K584" i="1"/>
  <c r="L584" i="1" s="1"/>
  <c r="N584" i="1" s="1"/>
  <c r="K585" i="1"/>
  <c r="L585" i="1" s="1"/>
  <c r="N585" i="1" s="1"/>
  <c r="K586" i="1"/>
  <c r="L586" i="1" s="1"/>
  <c r="N586" i="1" s="1"/>
  <c r="K587" i="1"/>
  <c r="L587" i="1" s="1"/>
  <c r="N587" i="1" s="1"/>
  <c r="K588" i="1"/>
  <c r="L588" i="1" s="1"/>
  <c r="N588" i="1" s="1"/>
  <c r="K589" i="1"/>
  <c r="L589" i="1" s="1"/>
  <c r="N589" i="1" s="1"/>
  <c r="K590" i="1"/>
  <c r="L590" i="1" s="1"/>
  <c r="N590" i="1" s="1"/>
  <c r="K591" i="1"/>
  <c r="K592" i="1"/>
  <c r="L592" i="1" s="1"/>
  <c r="N592" i="1" s="1"/>
  <c r="K593" i="1"/>
  <c r="L593" i="1" s="1"/>
  <c r="N593" i="1" s="1"/>
  <c r="K594" i="1"/>
  <c r="L594" i="1" s="1"/>
  <c r="N594" i="1" s="1"/>
  <c r="K595" i="1"/>
  <c r="L595" i="1" s="1"/>
  <c r="N595" i="1" s="1"/>
  <c r="K596" i="1"/>
  <c r="L596" i="1" s="1"/>
  <c r="N596" i="1" s="1"/>
  <c r="K597" i="1"/>
  <c r="L597" i="1" s="1"/>
  <c r="N597" i="1" s="1"/>
  <c r="K598" i="1"/>
  <c r="L598" i="1" s="1"/>
  <c r="N598" i="1" s="1"/>
  <c r="K599" i="1"/>
  <c r="L599" i="1" s="1"/>
  <c r="N599" i="1" s="1"/>
  <c r="K600" i="1"/>
  <c r="L600" i="1" s="1"/>
  <c r="N600" i="1" s="1"/>
  <c r="K601" i="1"/>
  <c r="L601" i="1" s="1"/>
  <c r="N601" i="1" s="1"/>
  <c r="K602" i="1"/>
  <c r="L602" i="1" s="1"/>
  <c r="N602" i="1" s="1"/>
  <c r="K603" i="1"/>
  <c r="L603" i="1" s="1"/>
  <c r="N603" i="1" s="1"/>
  <c r="K604" i="1"/>
  <c r="L604" i="1" s="1"/>
  <c r="N604" i="1" s="1"/>
  <c r="K605" i="1"/>
  <c r="L605" i="1" s="1"/>
  <c r="N605" i="1" s="1"/>
  <c r="K606" i="1"/>
  <c r="L606" i="1" s="1"/>
  <c r="N606" i="1" s="1"/>
  <c r="K607" i="1"/>
  <c r="L607" i="1" s="1"/>
  <c r="N607" i="1" s="1"/>
  <c r="K608" i="1"/>
  <c r="L608" i="1" s="1"/>
  <c r="K609" i="1"/>
  <c r="L609" i="1" s="1"/>
  <c r="N609" i="1" s="1"/>
  <c r="K610" i="1"/>
  <c r="L610" i="1" s="1"/>
  <c r="N610" i="1" s="1"/>
  <c r="K611" i="1"/>
  <c r="L611" i="1" s="1"/>
  <c r="N611" i="1" s="1"/>
  <c r="K612" i="1"/>
  <c r="L612" i="1" s="1"/>
  <c r="K613" i="1"/>
  <c r="L613" i="1" s="1"/>
  <c r="N613" i="1" s="1"/>
  <c r="K614" i="1"/>
  <c r="L614" i="1" s="1"/>
  <c r="N614" i="1" s="1"/>
  <c r="K615" i="1"/>
  <c r="L615" i="1" s="1"/>
  <c r="N615" i="1" s="1"/>
  <c r="K616" i="1"/>
  <c r="L616" i="1" s="1"/>
  <c r="N616" i="1" s="1"/>
  <c r="K617" i="1"/>
  <c r="L617" i="1" s="1"/>
  <c r="N617" i="1" s="1"/>
  <c r="K618" i="1"/>
  <c r="L618" i="1" s="1"/>
  <c r="N618" i="1" s="1"/>
  <c r="K619" i="1"/>
  <c r="L619" i="1" s="1"/>
  <c r="N619" i="1" s="1"/>
  <c r="K620" i="1"/>
  <c r="L620" i="1" s="1"/>
  <c r="N620" i="1" s="1"/>
  <c r="K621" i="1"/>
  <c r="L621" i="1" s="1"/>
  <c r="N621" i="1" s="1"/>
  <c r="K622" i="1"/>
  <c r="L622" i="1" s="1"/>
  <c r="N622" i="1" s="1"/>
  <c r="K623" i="1"/>
  <c r="L623" i="1" s="1"/>
  <c r="N623" i="1" s="1"/>
  <c r="K624" i="1"/>
  <c r="L624" i="1" s="1"/>
  <c r="N624" i="1" s="1"/>
  <c r="K625" i="1"/>
  <c r="L625" i="1" s="1"/>
  <c r="N625" i="1" s="1"/>
  <c r="K626" i="1"/>
  <c r="L626" i="1" s="1"/>
  <c r="N626" i="1" s="1"/>
  <c r="K627" i="1"/>
  <c r="L627" i="1" s="1"/>
  <c r="N627" i="1" s="1"/>
  <c r="K628" i="1"/>
  <c r="L628" i="1" s="1"/>
  <c r="N628" i="1" s="1"/>
  <c r="K629" i="1"/>
  <c r="L629" i="1" s="1"/>
  <c r="N629" i="1" s="1"/>
  <c r="K630" i="1"/>
  <c r="L630" i="1" s="1"/>
  <c r="N630" i="1" s="1"/>
  <c r="K631" i="1"/>
  <c r="L631" i="1" s="1"/>
  <c r="N631" i="1" s="1"/>
  <c r="K632" i="1"/>
  <c r="L632" i="1" s="1"/>
  <c r="N632" i="1" s="1"/>
  <c r="K633" i="1"/>
  <c r="L633" i="1" s="1"/>
  <c r="N633" i="1" s="1"/>
  <c r="K634" i="1"/>
  <c r="L634" i="1" s="1"/>
  <c r="N634" i="1" s="1"/>
  <c r="K635" i="1"/>
  <c r="L635" i="1" s="1"/>
  <c r="N635" i="1" s="1"/>
  <c r="K636" i="1"/>
  <c r="L636" i="1" s="1"/>
  <c r="N636" i="1" s="1"/>
  <c r="K637" i="1"/>
  <c r="L637" i="1" s="1"/>
  <c r="N637" i="1" s="1"/>
  <c r="K638" i="1"/>
  <c r="L638" i="1" s="1"/>
  <c r="N638" i="1" s="1"/>
  <c r="K639" i="1"/>
  <c r="L639" i="1" s="1"/>
  <c r="N639" i="1" s="1"/>
  <c r="K640" i="1"/>
  <c r="L640" i="1" s="1"/>
  <c r="N640" i="1" s="1"/>
  <c r="K641" i="1"/>
  <c r="L641" i="1" s="1"/>
  <c r="N641" i="1" s="1"/>
  <c r="K642" i="1"/>
  <c r="L642" i="1" s="1"/>
  <c r="N642" i="1" s="1"/>
  <c r="K643" i="1"/>
  <c r="L643" i="1" s="1"/>
  <c r="N643" i="1" s="1"/>
  <c r="K644" i="1"/>
  <c r="L644" i="1" s="1"/>
  <c r="N644" i="1" s="1"/>
  <c r="K645" i="1"/>
  <c r="L645" i="1" s="1"/>
  <c r="N645" i="1" s="1"/>
  <c r="K646" i="1"/>
  <c r="L646" i="1" s="1"/>
  <c r="N646" i="1" s="1"/>
  <c r="K647" i="1"/>
  <c r="L647" i="1" s="1"/>
  <c r="N647" i="1" s="1"/>
  <c r="K648" i="1"/>
  <c r="L648" i="1" s="1"/>
  <c r="N648" i="1" s="1"/>
  <c r="K649" i="1"/>
  <c r="L649" i="1" s="1"/>
  <c r="N649" i="1" s="1"/>
  <c r="K650" i="1"/>
  <c r="L650" i="1" s="1"/>
  <c r="N650" i="1" s="1"/>
  <c r="K651" i="1"/>
  <c r="L651" i="1" s="1"/>
  <c r="N651" i="1" s="1"/>
  <c r="K652" i="1"/>
  <c r="L652" i="1" s="1"/>
  <c r="N652" i="1" s="1"/>
  <c r="K653" i="1"/>
  <c r="L653" i="1" s="1"/>
  <c r="N653" i="1" s="1"/>
  <c r="K654" i="1"/>
  <c r="K655" i="1"/>
  <c r="L655" i="1" s="1"/>
  <c r="N655" i="1" s="1"/>
  <c r="K656" i="1"/>
  <c r="L656" i="1" s="1"/>
  <c r="N656" i="1" s="1"/>
  <c r="K657" i="1"/>
  <c r="L657" i="1" s="1"/>
  <c r="N657" i="1" s="1"/>
  <c r="K658" i="1"/>
  <c r="L658" i="1" s="1"/>
  <c r="N658" i="1" s="1"/>
  <c r="K659" i="1"/>
  <c r="L659" i="1" s="1"/>
  <c r="N659" i="1" s="1"/>
  <c r="K660" i="1"/>
  <c r="L660" i="1" s="1"/>
  <c r="N660" i="1" s="1"/>
  <c r="K661" i="1"/>
  <c r="L661" i="1" s="1"/>
  <c r="N661" i="1" s="1"/>
  <c r="K662" i="1"/>
  <c r="L662" i="1" s="1"/>
  <c r="N662" i="1" s="1"/>
  <c r="K663" i="1"/>
  <c r="L663" i="1" s="1"/>
  <c r="N663" i="1" s="1"/>
  <c r="K664" i="1"/>
  <c r="L664" i="1" s="1"/>
  <c r="N664" i="1" s="1"/>
  <c r="K665" i="1"/>
  <c r="L665" i="1" s="1"/>
  <c r="N665" i="1" s="1"/>
  <c r="K666" i="1"/>
  <c r="L666" i="1" s="1"/>
  <c r="N666" i="1" s="1"/>
  <c r="K667" i="1"/>
  <c r="L667" i="1" s="1"/>
  <c r="N667" i="1" s="1"/>
  <c r="K668" i="1"/>
  <c r="L668" i="1" s="1"/>
  <c r="N668" i="1" s="1"/>
  <c r="K669" i="1"/>
  <c r="L669" i="1" s="1"/>
  <c r="N669" i="1" s="1"/>
  <c r="L16" i="1"/>
  <c r="N16" i="1" s="1"/>
  <c r="L30" i="1"/>
  <c r="N30" i="1" s="1"/>
  <c r="L32" i="1"/>
  <c r="N32" i="1" s="1"/>
  <c r="L64" i="1"/>
  <c r="N64" i="1" s="1"/>
  <c r="L77" i="1"/>
  <c r="N77" i="1" s="1"/>
  <c r="L78" i="1"/>
  <c r="N78" i="1" s="1"/>
  <c r="L79" i="1"/>
  <c r="N79" i="1" s="1"/>
  <c r="L80" i="1"/>
  <c r="N80" i="1" s="1"/>
  <c r="L94" i="1"/>
  <c r="N94" i="1" s="1"/>
  <c r="L95" i="1"/>
  <c r="N95" i="1" s="1"/>
  <c r="L111" i="1"/>
  <c r="N111" i="1" s="1"/>
  <c r="L142" i="1"/>
  <c r="N142" i="1" s="1"/>
  <c r="L143" i="1"/>
  <c r="N143" i="1" s="1"/>
  <c r="L158" i="1"/>
  <c r="N158" i="1" s="1"/>
  <c r="L159" i="1"/>
  <c r="N159" i="1" s="1"/>
  <c r="L174" i="1"/>
  <c r="N174" i="1" s="1"/>
  <c r="L209" i="1"/>
  <c r="N209" i="1" s="1"/>
  <c r="L223" i="1"/>
  <c r="N223" i="1" s="1"/>
  <c r="L238" i="1"/>
  <c r="N238" i="1" s="1"/>
  <c r="L239" i="1"/>
  <c r="N239" i="1" s="1"/>
  <c r="L257" i="1"/>
  <c r="N257" i="1" s="1"/>
  <c r="L302" i="1"/>
  <c r="N302" i="1" s="1"/>
  <c r="L318" i="1"/>
  <c r="N318" i="1" s="1"/>
  <c r="L319" i="1"/>
  <c r="N319" i="1" s="1"/>
  <c r="L398" i="1"/>
  <c r="N398" i="1" s="1"/>
  <c r="L446" i="1"/>
  <c r="N446" i="1" s="1"/>
  <c r="L447" i="1"/>
  <c r="N447" i="1" s="1"/>
  <c r="L449" i="1"/>
  <c r="N449" i="1" s="1"/>
  <c r="L542" i="1"/>
  <c r="N542" i="1" s="1"/>
  <c r="L557" i="1"/>
  <c r="N557" i="1" s="1"/>
  <c r="L574" i="1"/>
  <c r="N574" i="1" s="1"/>
  <c r="L575" i="1"/>
  <c r="N575" i="1" s="1"/>
  <c r="L591" i="1"/>
  <c r="N591" i="1" s="1"/>
  <c r="L654" i="1"/>
  <c r="N654" i="1" s="1"/>
  <c r="N96" i="1"/>
  <c r="N112" i="1"/>
  <c r="N128" i="1"/>
  <c r="N208" i="1"/>
  <c r="N224" i="1"/>
  <c r="N240" i="1"/>
  <c r="N256" i="1"/>
  <c r="N336" i="1"/>
  <c r="N352" i="1"/>
  <c r="N368" i="1"/>
  <c r="N512" i="1"/>
  <c r="N608" i="1"/>
  <c r="N612" i="1"/>
  <c r="K12" i="1"/>
  <c r="L12" i="1" l="1"/>
  <c r="N12" i="1" s="1"/>
  <c r="M2" i="1"/>
  <c r="M7" i="1" l="1"/>
</calcChain>
</file>

<file path=xl/sharedStrings.xml><?xml version="1.0" encoding="utf-8"?>
<sst xmlns="http://schemas.openxmlformats.org/spreadsheetml/2006/main" count="4075" uniqueCount="2111">
  <si>
    <t>J.M.</t>
  </si>
  <si>
    <t>08010101/200</t>
  </si>
  <si>
    <t>08010102/200</t>
  </si>
  <si>
    <t>08010103/200</t>
  </si>
  <si>
    <t>08010103/600</t>
  </si>
  <si>
    <t>08010104/200</t>
  </si>
  <si>
    <t>08010104/600</t>
  </si>
  <si>
    <t>08010105/200</t>
  </si>
  <si>
    <t>08010105/600</t>
  </si>
  <si>
    <t>08010107/200</t>
  </si>
  <si>
    <t>08010107/500</t>
  </si>
  <si>
    <t>06010101/200</t>
  </si>
  <si>
    <t>06010103/100</t>
  </si>
  <si>
    <t>06010103/200</t>
  </si>
  <si>
    <t>06010103/600</t>
  </si>
  <si>
    <t>06010105/200</t>
  </si>
  <si>
    <t>06010107/100</t>
  </si>
  <si>
    <t>06010107/200</t>
  </si>
  <si>
    <t>06010109/100</t>
  </si>
  <si>
    <t>06011001</t>
  </si>
  <si>
    <t>szt.</t>
  </si>
  <si>
    <t>06011003</t>
  </si>
  <si>
    <t>06011005</t>
  </si>
  <si>
    <t>06011007</t>
  </si>
  <si>
    <t>06011009</t>
  </si>
  <si>
    <t>06011011</t>
  </si>
  <si>
    <t>06011013</t>
  </si>
  <si>
    <t>06011015</t>
  </si>
  <si>
    <t>06011017</t>
  </si>
  <si>
    <t>06011019</t>
  </si>
  <si>
    <t>06011103</t>
  </si>
  <si>
    <t>06011105</t>
  </si>
  <si>
    <t>06011111</t>
  </si>
  <si>
    <t>06011107</t>
  </si>
  <si>
    <t>06011113</t>
  </si>
  <si>
    <t>06011117</t>
  </si>
  <si>
    <t>06011109</t>
  </si>
  <si>
    <t>06011115</t>
  </si>
  <si>
    <t>06011119</t>
  </si>
  <si>
    <t>06011121</t>
  </si>
  <si>
    <t>06011122</t>
  </si>
  <si>
    <t>06011123</t>
  </si>
  <si>
    <t>06011125</t>
  </si>
  <si>
    <t>06011124</t>
  </si>
  <si>
    <t>06011126</t>
  </si>
  <si>
    <t>06011127</t>
  </si>
  <si>
    <t>06011120</t>
  </si>
  <si>
    <t>06011128</t>
  </si>
  <si>
    <t>06011129</t>
  </si>
  <si>
    <t>06011131</t>
  </si>
  <si>
    <t>06011134</t>
  </si>
  <si>
    <t>06011132</t>
  </si>
  <si>
    <t>06011133</t>
  </si>
  <si>
    <t>06011135</t>
  </si>
  <si>
    <t>06011205</t>
  </si>
  <si>
    <t>06011207</t>
  </si>
  <si>
    <t>06011209</t>
  </si>
  <si>
    <t>06011211</t>
  </si>
  <si>
    <t>06011213</t>
  </si>
  <si>
    <t>06011215</t>
  </si>
  <si>
    <t>06011217</t>
  </si>
  <si>
    <t>06011219</t>
  </si>
  <si>
    <t>06011221</t>
  </si>
  <si>
    <t>06011223</t>
  </si>
  <si>
    <t>06011225</t>
  </si>
  <si>
    <t>06011227</t>
  </si>
  <si>
    <t>06011229</t>
  </si>
  <si>
    <t>06011233</t>
  </si>
  <si>
    <t>06011235</t>
  </si>
  <si>
    <t>06011237</t>
  </si>
  <si>
    <t>06011239</t>
  </si>
  <si>
    <t>06011241</t>
  </si>
  <si>
    <t>06011243</t>
  </si>
  <si>
    <t>06011305</t>
  </si>
  <si>
    <t>06011307</t>
  </si>
  <si>
    <t>06011309</t>
  </si>
  <si>
    <t>06011311</t>
  </si>
  <si>
    <t>06011313</t>
  </si>
  <si>
    <t>06011315</t>
  </si>
  <si>
    <t>06011317</t>
  </si>
  <si>
    <t>06011319</t>
  </si>
  <si>
    <t>06011321</t>
  </si>
  <si>
    <t>06011323</t>
  </si>
  <si>
    <t>06011325</t>
  </si>
  <si>
    <t>06011327</t>
  </si>
  <si>
    <t>06011329</t>
  </si>
  <si>
    <t>06011331</t>
  </si>
  <si>
    <t>06011333</t>
  </si>
  <si>
    <t>06011335</t>
  </si>
  <si>
    <t>06011403</t>
  </si>
  <si>
    <t>06011405</t>
  </si>
  <si>
    <t>06011407</t>
  </si>
  <si>
    <t>06011409</t>
  </si>
  <si>
    <t>06011411</t>
  </si>
  <si>
    <t>06011413</t>
  </si>
  <si>
    <t>06011611</t>
  </si>
  <si>
    <t>06011613</t>
  </si>
  <si>
    <t>06012003</t>
  </si>
  <si>
    <t>06012005</t>
  </si>
  <si>
    <t>06012007</t>
  </si>
  <si>
    <t>06012009</t>
  </si>
  <si>
    <t>06012011</t>
  </si>
  <si>
    <t>06012013</t>
  </si>
  <si>
    <t>06012015</t>
  </si>
  <si>
    <t>06012017</t>
  </si>
  <si>
    <t>06012019</t>
  </si>
  <si>
    <t>06012103</t>
  </si>
  <si>
    <t>06012107</t>
  </si>
  <si>
    <t>06012105</t>
  </si>
  <si>
    <t>06012109</t>
  </si>
  <si>
    <t>06012111</t>
  </si>
  <si>
    <t>06012113</t>
  </si>
  <si>
    <t>06012115</t>
  </si>
  <si>
    <t>06012117</t>
  </si>
  <si>
    <t>06012119</t>
  </si>
  <si>
    <t>06012121</t>
  </si>
  <si>
    <t>06012203</t>
  </si>
  <si>
    <t>06012205</t>
  </si>
  <si>
    <t>06012207</t>
  </si>
  <si>
    <t>06012209</t>
  </si>
  <si>
    <t>06012211</t>
  </si>
  <si>
    <t>06012213</t>
  </si>
  <si>
    <t>06012215</t>
  </si>
  <si>
    <t>06012217</t>
  </si>
  <si>
    <t>06012219</t>
  </si>
  <si>
    <t>06012222</t>
  </si>
  <si>
    <t>06012225</t>
  </si>
  <si>
    <t>06012303</t>
  </si>
  <si>
    <t>06012305</t>
  </si>
  <si>
    <t>06012307</t>
  </si>
  <si>
    <t>06012309</t>
  </si>
  <si>
    <t>06012311</t>
  </si>
  <si>
    <t>06012315</t>
  </si>
  <si>
    <t>06012403</t>
  </si>
  <si>
    <t>06012405</t>
  </si>
  <si>
    <t>06012407</t>
  </si>
  <si>
    <t>06012404</t>
  </si>
  <si>
    <t>06013003</t>
  </si>
  <si>
    <t>06013005</t>
  </si>
  <si>
    <t>06013007</t>
  </si>
  <si>
    <t>06013009</t>
  </si>
  <si>
    <t>06013011</t>
  </si>
  <si>
    <t>06013013</t>
  </si>
  <si>
    <t>06013015</t>
  </si>
  <si>
    <t>06013017</t>
  </si>
  <si>
    <t>06013019</t>
  </si>
  <si>
    <t>06013106</t>
  </si>
  <si>
    <t>06013105</t>
  </si>
  <si>
    <t>06013103</t>
  </si>
  <si>
    <t>06013108</t>
  </si>
  <si>
    <t>06013110</t>
  </si>
  <si>
    <t>06013107</t>
  </si>
  <si>
    <t>06013109</t>
  </si>
  <si>
    <t>06013111</t>
  </si>
  <si>
    <t>06013113</t>
  </si>
  <si>
    <t>06013115</t>
  </si>
  <si>
    <t>06013117</t>
  </si>
  <si>
    <t>06013119</t>
  </si>
  <si>
    <t>06013123</t>
  </si>
  <si>
    <t>06013121</t>
  </si>
  <si>
    <t>06013125</t>
  </si>
  <si>
    <t>06013127</t>
  </si>
  <si>
    <t>06013129</t>
  </si>
  <si>
    <t>06013131</t>
  </si>
  <si>
    <t>06013133</t>
  </si>
  <si>
    <t>06013134</t>
  </si>
  <si>
    <t>06013135</t>
  </si>
  <si>
    <t>06013137</t>
  </si>
  <si>
    <t>06013138</t>
  </si>
  <si>
    <t>06013139</t>
  </si>
  <si>
    <t>06013141</t>
  </si>
  <si>
    <t>06013142</t>
  </si>
  <si>
    <t>06013143</t>
  </si>
  <si>
    <t>06013145</t>
  </si>
  <si>
    <t>06013148</t>
  </si>
  <si>
    <t>06013146</t>
  </si>
  <si>
    <t>06013147</t>
  </si>
  <si>
    <t>06013149</t>
  </si>
  <si>
    <t>06013203</t>
  </si>
  <si>
    <t>06013205</t>
  </si>
  <si>
    <t>06013207</t>
  </si>
  <si>
    <t>06013209</t>
  </si>
  <si>
    <t>06013211</t>
  </si>
  <si>
    <t>06013213</t>
  </si>
  <si>
    <t>06013215</t>
  </si>
  <si>
    <t>06013217</t>
  </si>
  <si>
    <t>06013219</t>
  </si>
  <si>
    <t>06013303</t>
  </si>
  <si>
    <t>06013305</t>
  </si>
  <si>
    <t>06011701</t>
  </si>
  <si>
    <t>06011703</t>
  </si>
  <si>
    <t>06011704</t>
  </si>
  <si>
    <t>06011706</t>
  </si>
  <si>
    <t>06011708</t>
  </si>
  <si>
    <t>06011710</t>
  </si>
  <si>
    <t>06015000</t>
  </si>
  <si>
    <t>06015001</t>
  </si>
  <si>
    <t>06015003</t>
  </si>
  <si>
    <t>06015005</t>
  </si>
  <si>
    <t>06015007</t>
  </si>
  <si>
    <t>06015009</t>
  </si>
  <si>
    <t>06015011</t>
  </si>
  <si>
    <t>06015103</t>
  </si>
  <si>
    <t>06015203</t>
  </si>
  <si>
    <t>06015403</t>
  </si>
  <si>
    <t>06021001</t>
  </si>
  <si>
    <t>06021003</t>
  </si>
  <si>
    <t>06021005</t>
  </si>
  <si>
    <t>06021101</t>
  </si>
  <si>
    <t>06021105</t>
  </si>
  <si>
    <t>06021103</t>
  </si>
  <si>
    <t>06021201</t>
  </si>
  <si>
    <t>06021203</t>
  </si>
  <si>
    <t>06021205</t>
  </si>
  <si>
    <t>06021207</t>
  </si>
  <si>
    <t>06021209</t>
  </si>
  <si>
    <t>06021211</t>
  </si>
  <si>
    <t>06021213</t>
  </si>
  <si>
    <t>06021215</t>
  </si>
  <si>
    <t>06021217</t>
  </si>
  <si>
    <t>06021301</t>
  </si>
  <si>
    <t>06021303</t>
  </si>
  <si>
    <t>06021305</t>
  </si>
  <si>
    <t>06021307</t>
  </si>
  <si>
    <t>06021309</t>
  </si>
  <si>
    <t>06021311</t>
  </si>
  <si>
    <t>06021313</t>
  </si>
  <si>
    <t>06021315</t>
  </si>
  <si>
    <t>06021317</t>
  </si>
  <si>
    <t>06022001</t>
  </si>
  <si>
    <t>06022003</t>
  </si>
  <si>
    <t>06022005</t>
  </si>
  <si>
    <t>06022101</t>
  </si>
  <si>
    <t>06022103</t>
  </si>
  <si>
    <t>06022105</t>
  </si>
  <si>
    <t>06022107</t>
  </si>
  <si>
    <t>06022109</t>
  </si>
  <si>
    <t>06022111</t>
  </si>
  <si>
    <t>06022201</t>
  </si>
  <si>
    <t>06022203</t>
  </si>
  <si>
    <t>06022205</t>
  </si>
  <si>
    <t>06022207</t>
  </si>
  <si>
    <t>06022209</t>
  </si>
  <si>
    <t>06022211</t>
  </si>
  <si>
    <t>06022213</t>
  </si>
  <si>
    <t>06031201</t>
  </si>
  <si>
    <t>06031203</t>
  </si>
  <si>
    <t>06031205</t>
  </si>
  <si>
    <t>06031207</t>
  </si>
  <si>
    <t>06031209</t>
  </si>
  <si>
    <t>06031211</t>
  </si>
  <si>
    <t>06031213</t>
  </si>
  <si>
    <t>06032201</t>
  </si>
  <si>
    <t>06032203</t>
  </si>
  <si>
    <t>06032205</t>
  </si>
  <si>
    <t>06032207</t>
  </si>
  <si>
    <t>06032209</t>
  </si>
  <si>
    <t>06032211</t>
  </si>
  <si>
    <t>06033201</t>
  </si>
  <si>
    <t>06033203</t>
  </si>
  <si>
    <t>06022401</t>
  </si>
  <si>
    <t>06022403</t>
  </si>
  <si>
    <t>06024001</t>
  </si>
  <si>
    <t>06024003</t>
  </si>
  <si>
    <t>06081001</t>
  </si>
  <si>
    <t>06081003</t>
  </si>
  <si>
    <t>06081005</t>
  </si>
  <si>
    <t>06081101</t>
  </si>
  <si>
    <t>06081105</t>
  </si>
  <si>
    <t>06081205</t>
  </si>
  <si>
    <t>06081207</t>
  </si>
  <si>
    <t>06081213</t>
  </si>
  <si>
    <t>06081407</t>
  </si>
  <si>
    <t>06082001</t>
  </si>
  <si>
    <t>06082003</t>
  </si>
  <si>
    <t>06082005</t>
  </si>
  <si>
    <t>06082401</t>
  </si>
  <si>
    <t>06083001</t>
  </si>
  <si>
    <t>06083003</t>
  </si>
  <si>
    <t>06083005</t>
  </si>
  <si>
    <t>06083105</t>
  </si>
  <si>
    <t>06081801</t>
  </si>
  <si>
    <t>06081803</t>
  </si>
  <si>
    <t>06081805</t>
  </si>
  <si>
    <t>06086701</t>
  </si>
  <si>
    <t>06086703</t>
  </si>
  <si>
    <t>06086705</t>
  </si>
  <si>
    <t>12091001</t>
  </si>
  <si>
    <t>12091201</t>
  </si>
  <si>
    <t>12092001</t>
  </si>
  <si>
    <t>12092401</t>
  </si>
  <si>
    <t>12093001</t>
  </si>
  <si>
    <t>12091801</t>
  </si>
  <si>
    <t>06086702</t>
  </si>
  <si>
    <t>06036102</t>
  </si>
  <si>
    <t>06036104</t>
  </si>
  <si>
    <t>06036106</t>
  </si>
  <si>
    <t>06036108</t>
  </si>
  <si>
    <t>06036110</t>
  </si>
  <si>
    <t>06036112</t>
  </si>
  <si>
    <t>06036114</t>
  </si>
  <si>
    <t>06036116</t>
  </si>
  <si>
    <t>06036118</t>
  </si>
  <si>
    <t>06036120</t>
  </si>
  <si>
    <t>06036122</t>
  </si>
  <si>
    <t>06036101</t>
  </si>
  <si>
    <t>06036103</t>
  </si>
  <si>
    <t>06036105</t>
  </si>
  <si>
    <t>06036107</t>
  </si>
  <si>
    <t>06036109</t>
  </si>
  <si>
    <t>06036111</t>
  </si>
  <si>
    <t>06036113</t>
  </si>
  <si>
    <t>06036115</t>
  </si>
  <si>
    <t>06036117</t>
  </si>
  <si>
    <t>06036119</t>
  </si>
  <si>
    <t>06036121</t>
  </si>
  <si>
    <t>06036501</t>
  </si>
  <si>
    <t>06036503</t>
  </si>
  <si>
    <t>06036505</t>
  </si>
  <si>
    <t>06036507</t>
  </si>
  <si>
    <t>06036509</t>
  </si>
  <si>
    <t>06036511</t>
  </si>
  <si>
    <t>06036513</t>
  </si>
  <si>
    <t>06036601</t>
  </si>
  <si>
    <t>06036603</t>
  </si>
  <si>
    <t>06036605</t>
  </si>
  <si>
    <t>06036607</t>
  </si>
  <si>
    <t>06036609</t>
  </si>
  <si>
    <t>06036611</t>
  </si>
  <si>
    <t>06036613</t>
  </si>
  <si>
    <t>opak.</t>
  </si>
  <si>
    <t>06037101</t>
  </si>
  <si>
    <t>06037103</t>
  </si>
  <si>
    <t>06037105</t>
  </si>
  <si>
    <t>06037107</t>
  </si>
  <si>
    <t>06037201</t>
  </si>
  <si>
    <t>06037204</t>
  </si>
  <si>
    <t>06037301</t>
  </si>
  <si>
    <t>06037402</t>
  </si>
  <si>
    <t>06037503</t>
  </si>
  <si>
    <t>06037505</t>
  </si>
  <si>
    <t>06037702</t>
  </si>
  <si>
    <t>06037704</t>
  </si>
  <si>
    <t>06037708</t>
  </si>
  <si>
    <t>06037710</t>
  </si>
  <si>
    <t>06049210</t>
  </si>
  <si>
    <t>06049211</t>
  </si>
  <si>
    <t>06049212</t>
  </si>
  <si>
    <t>06049213</t>
  </si>
  <si>
    <t>06049090</t>
  </si>
  <si>
    <t>06049003</t>
  </si>
  <si>
    <t>06049005</t>
  </si>
  <si>
    <t>06049007</t>
  </si>
  <si>
    <t>06049009</t>
  </si>
  <si>
    <t>06049011</t>
  </si>
  <si>
    <t>06049013</t>
  </si>
  <si>
    <t>06049015</t>
  </si>
  <si>
    <t>06049017</t>
  </si>
  <si>
    <t>06049019</t>
  </si>
  <si>
    <t>06049190</t>
  </si>
  <si>
    <t>06049192</t>
  </si>
  <si>
    <t>06049103</t>
  </si>
  <si>
    <t>06049105</t>
  </si>
  <si>
    <t>06049107</t>
  </si>
  <si>
    <t>06049108</t>
  </si>
  <si>
    <t>06049110</t>
  </si>
  <si>
    <t>06049112</t>
  </si>
  <si>
    <t>06049114</t>
  </si>
  <si>
    <t>06049109</t>
  </si>
  <si>
    <t>06049111</t>
  </si>
  <si>
    <t>06049113</t>
  </si>
  <si>
    <t>06049115</t>
  </si>
  <si>
    <t>06049117</t>
  </si>
  <si>
    <t>06049119</t>
  </si>
  <si>
    <t>06049121</t>
  </si>
  <si>
    <t>06049123</t>
  </si>
  <si>
    <t>06049201</t>
  </si>
  <si>
    <t>06049292</t>
  </si>
  <si>
    <t>06049205</t>
  </si>
  <si>
    <t>06049207</t>
  </si>
  <si>
    <t>06059301</t>
  </si>
  <si>
    <t>06059303</t>
  </si>
  <si>
    <t>06059309</t>
  </si>
  <si>
    <t>06059311</t>
  </si>
  <si>
    <t>06059313</t>
  </si>
  <si>
    <t>06059315</t>
  </si>
  <si>
    <t>06059317</t>
  </si>
  <si>
    <t>06059319</t>
  </si>
  <si>
    <t>06059321</t>
  </si>
  <si>
    <t>06059323</t>
  </si>
  <si>
    <t>06059325</t>
  </si>
  <si>
    <t>06059338</t>
  </si>
  <si>
    <t>06959427</t>
  </si>
  <si>
    <t>06959429</t>
  </si>
  <si>
    <t>06959433</t>
  </si>
  <si>
    <t>06959437</t>
  </si>
  <si>
    <t>06959521</t>
  </si>
  <si>
    <t>06959523</t>
  </si>
  <si>
    <t>06959525</t>
  </si>
  <si>
    <t>06959527</t>
  </si>
  <si>
    <t>06959529</t>
  </si>
  <si>
    <t>06959531</t>
  </si>
  <si>
    <t>06959533</t>
  </si>
  <si>
    <t>06959534</t>
  </si>
  <si>
    <t>06959535</t>
  </si>
  <si>
    <t>06959537</t>
  </si>
  <si>
    <t>06959539</t>
  </si>
  <si>
    <t>06059601</t>
  </si>
  <si>
    <t>06059603</t>
  </si>
  <si>
    <t>06059605</t>
  </si>
  <si>
    <t>06059607</t>
  </si>
  <si>
    <t>06059704</t>
  </si>
  <si>
    <t>06059707</t>
  </si>
  <si>
    <t>06059797</t>
  </si>
  <si>
    <t>06059799</t>
  </si>
  <si>
    <t>06059709</t>
  </si>
  <si>
    <t>06059711</t>
  </si>
  <si>
    <t>06059713</t>
  </si>
  <si>
    <t>06059715</t>
  </si>
  <si>
    <t>06059717</t>
  </si>
  <si>
    <t>06059720</t>
  </si>
  <si>
    <t>06059722</t>
  </si>
  <si>
    <t>06059728</t>
  </si>
  <si>
    <t>06059730</t>
  </si>
  <si>
    <t>06059732</t>
  </si>
  <si>
    <t>06059801</t>
  </si>
  <si>
    <t>06059803</t>
  </si>
  <si>
    <t>06059805</t>
  </si>
  <si>
    <t>06059807</t>
  </si>
  <si>
    <t>06059809</t>
  </si>
  <si>
    <t>06059811</t>
  </si>
  <si>
    <t>06059812</t>
  </si>
  <si>
    <t>06059813</t>
  </si>
  <si>
    <t>06059815</t>
  </si>
  <si>
    <t>06059817</t>
  </si>
  <si>
    <t>06059819</t>
  </si>
  <si>
    <t>06059901</t>
  </si>
  <si>
    <t>ILOŚĆ</t>
  </si>
  <si>
    <t>PRZYGOTOWAŁ:</t>
  </si>
  <si>
    <t>NUMER OFERTY:</t>
  </si>
  <si>
    <t>TERMIN REALIZACJI ZAMÓWIENIA:</t>
  </si>
  <si>
    <t>OFERTA DLA:</t>
  </si>
  <si>
    <t>OBIEKT:</t>
  </si>
  <si>
    <t>ADRES INWESTYCJI:</t>
  </si>
  <si>
    <t>MINIMALNA WARTOŚĆ ZAMÓWIENIA NETTO:</t>
  </si>
  <si>
    <t>DATA PRZYGOTOWANIA:</t>
  </si>
  <si>
    <t>WAŻNA DO:</t>
  </si>
  <si>
    <t>TWEETOP SP. Z O.O.
71-700 SZCZECIN UL. LUDOWA 24C
http://www.tweetop.pl/kontakt/</t>
  </si>
  <si>
    <t>WARTOŚĆ NETTO:</t>
  </si>
  <si>
    <t>08010101/140</t>
  </si>
  <si>
    <t>08010103/200R</t>
  </si>
  <si>
    <t>08010103/500</t>
  </si>
  <si>
    <t>08010103/500R</t>
  </si>
  <si>
    <t>08010103/600R</t>
  </si>
  <si>
    <t>08010104/200R</t>
  </si>
  <si>
    <t>08010104/500</t>
  </si>
  <si>
    <t>08010104/500R</t>
  </si>
  <si>
    <t>08010104/600R</t>
  </si>
  <si>
    <t>08010105/200R</t>
  </si>
  <si>
    <t>08010105/500</t>
  </si>
  <si>
    <t>08010105/500R</t>
  </si>
  <si>
    <t>08010105/600R</t>
  </si>
  <si>
    <t>08010107/200R</t>
  </si>
  <si>
    <t>08010107/500R</t>
  </si>
  <si>
    <t>06037102</t>
  </si>
  <si>
    <t>06037106</t>
  </si>
  <si>
    <t>09070201/E</t>
  </si>
  <si>
    <t>09070203/E</t>
  </si>
  <si>
    <t>08010101/085</t>
  </si>
  <si>
    <t>06010109/050</t>
  </si>
  <si>
    <t>06010111/050</t>
  </si>
  <si>
    <t>06010103/004</t>
  </si>
  <si>
    <t>06010107/004</t>
  </si>
  <si>
    <t>06010109/004</t>
  </si>
  <si>
    <t>06010111/004</t>
  </si>
  <si>
    <t>06010113/004</t>
  </si>
  <si>
    <t>06010113/003</t>
  </si>
  <si>
    <t>06010115/004</t>
  </si>
  <si>
    <t>06010115/003</t>
  </si>
  <si>
    <t>06010117/004</t>
  </si>
  <si>
    <t>06010117/003</t>
  </si>
  <si>
    <t>06010119/004</t>
  </si>
  <si>
    <t>06010119/003</t>
  </si>
  <si>
    <t>06015006</t>
  </si>
  <si>
    <t>06036400</t>
  </si>
  <si>
    <t>06036404</t>
  </si>
  <si>
    <t>06059796</t>
  </si>
  <si>
    <t>DODATKOWE INFORMACJE:</t>
  </si>
  <si>
    <t>SPRZEDAŻ PRZEZ PARTNERA HANDLOWEGO FIRMY TWEETOP, OFERTA WAŻNA W CAŁOŚCI</t>
  </si>
  <si>
    <t>06959431</t>
  </si>
  <si>
    <t>06959435</t>
  </si>
  <si>
    <t>06959439</t>
  </si>
  <si>
    <t>06011803</t>
  </si>
  <si>
    <t>06059798</t>
  </si>
  <si>
    <t>06059902</t>
  </si>
  <si>
    <t>06059794</t>
  </si>
  <si>
    <t>15130401</t>
  </si>
  <si>
    <t>15130403</t>
  </si>
  <si>
    <t>15130405</t>
  </si>
  <si>
    <t>15130402</t>
  </si>
  <si>
    <t>15130404</t>
  </si>
  <si>
    <t>15130406</t>
  </si>
  <si>
    <t>15140903</t>
  </si>
  <si>
    <t>15140601</t>
  </si>
  <si>
    <t>15140603</t>
  </si>
  <si>
    <t>15140605</t>
  </si>
  <si>
    <t>15140607</t>
  </si>
  <si>
    <t>15140609</t>
  </si>
  <si>
    <t>15140801</t>
  </si>
  <si>
    <t>15140803</t>
  </si>
  <si>
    <t>15140805</t>
  </si>
  <si>
    <t>15140807</t>
  </si>
  <si>
    <t>15140809</t>
  </si>
  <si>
    <t>15140811</t>
  </si>
  <si>
    <t>15140813</t>
  </si>
  <si>
    <t>15140815</t>
  </si>
  <si>
    <t>15140817</t>
  </si>
  <si>
    <t>15140819</t>
  </si>
  <si>
    <t>15140821</t>
  </si>
  <si>
    <t>15140823</t>
  </si>
  <si>
    <t>09070301</t>
  </si>
  <si>
    <t>09160201</t>
  </si>
  <si>
    <t>09160203</t>
  </si>
  <si>
    <t>09160205</t>
  </si>
  <si>
    <t>09160207</t>
  </si>
  <si>
    <t>09160209</t>
  </si>
  <si>
    <t>09160211</t>
  </si>
  <si>
    <t>08010100/080R</t>
  </si>
  <si>
    <t>zwój m.b.</t>
  </si>
  <si>
    <t>08010100/100R</t>
  </si>
  <si>
    <t>08010100/240R</t>
  </si>
  <si>
    <t>sztanga m.b.</t>
  </si>
  <si>
    <t>mb</t>
  </si>
  <si>
    <t>06059904</t>
  </si>
  <si>
    <t>09080201</t>
  </si>
  <si>
    <t>09080203</t>
  </si>
  <si>
    <t>09080205</t>
  </si>
  <si>
    <t>zapytaj</t>
  </si>
  <si>
    <t>08010109/050</t>
  </si>
  <si>
    <t>08010109/100</t>
  </si>
  <si>
    <t>IDENTYFIKATOR</t>
  </si>
  <si>
    <t>A.01.01</t>
  </si>
  <si>
    <t>A.01.02</t>
  </si>
  <si>
    <t>A.01.03</t>
  </si>
  <si>
    <t>A.01.04</t>
  </si>
  <si>
    <t>A.01.05</t>
  </si>
  <si>
    <t>A.01.06</t>
  </si>
  <si>
    <t>A.01.07</t>
  </si>
  <si>
    <t>A.01.08</t>
  </si>
  <si>
    <t>A.01.09</t>
  </si>
  <si>
    <t>A.01.10</t>
  </si>
  <si>
    <t>A.01.11</t>
  </si>
  <si>
    <t>A.01.12</t>
  </si>
  <si>
    <t>A.01.13</t>
  </si>
  <si>
    <t>A.01.14</t>
  </si>
  <si>
    <t>A.01.15</t>
  </si>
  <si>
    <t>A.01.16</t>
  </si>
  <si>
    <t>A.01.17</t>
  </si>
  <si>
    <t>A.01.18</t>
  </si>
  <si>
    <t>A.01.19</t>
  </si>
  <si>
    <t>A.01.20</t>
  </si>
  <si>
    <t>A.01.21</t>
  </si>
  <si>
    <t>A.01.22</t>
  </si>
  <si>
    <t>A.01.23</t>
  </si>
  <si>
    <t>A.01.24</t>
  </si>
  <si>
    <t>A.01.25</t>
  </si>
  <si>
    <t>A.01.26</t>
  </si>
  <si>
    <t>A.01.27</t>
  </si>
  <si>
    <t>A.01.28</t>
  </si>
  <si>
    <t>A.01.29</t>
  </si>
  <si>
    <t>A.01.30</t>
  </si>
  <si>
    <t>A.01.31</t>
  </si>
  <si>
    <t>A.02.01</t>
  </si>
  <si>
    <t>A.02.02</t>
  </si>
  <si>
    <t>A.02.03</t>
  </si>
  <si>
    <t>A.02.04</t>
  </si>
  <si>
    <t>A.02.05</t>
  </si>
  <si>
    <t>A.02.06</t>
  </si>
  <si>
    <t>A.02.07</t>
  </si>
  <si>
    <t>A.02.08</t>
  </si>
  <si>
    <t>A.02.09</t>
  </si>
  <si>
    <t>A.02.10</t>
  </si>
  <si>
    <t>A.02.11</t>
  </si>
  <si>
    <t>A.02.12</t>
  </si>
  <si>
    <t>A.02.13</t>
  </si>
  <si>
    <t>A.02.14</t>
  </si>
  <si>
    <t>A.02.15</t>
  </si>
  <si>
    <t>A.02.16</t>
  </si>
  <si>
    <t>A.02.17</t>
  </si>
  <si>
    <t>A.02.18</t>
  </si>
  <si>
    <t>A.02.19</t>
  </si>
  <si>
    <t>A.02.20</t>
  </si>
  <si>
    <t>A.02.21</t>
  </si>
  <si>
    <t>A.02.22</t>
  </si>
  <si>
    <t>A.02.23</t>
  </si>
  <si>
    <t>A.02.24</t>
  </si>
  <si>
    <t>A.02.25</t>
  </si>
  <si>
    <t>A.03.01</t>
  </si>
  <si>
    <t>A.03.02</t>
  </si>
  <si>
    <t>A.03.03</t>
  </si>
  <si>
    <t>A.03.04</t>
  </si>
  <si>
    <t>A.03.05</t>
  </si>
  <si>
    <t>A.03.06</t>
  </si>
  <si>
    <t>A.03.07</t>
  </si>
  <si>
    <t>A.03.08</t>
  </si>
  <si>
    <t>C.01.01</t>
  </si>
  <si>
    <t>C.01.02</t>
  </si>
  <si>
    <t>C.01.03</t>
  </si>
  <si>
    <t>C.01.04</t>
  </si>
  <si>
    <t>C.01.05</t>
  </si>
  <si>
    <t>C.01.06</t>
  </si>
  <si>
    <t>C.01.07</t>
  </si>
  <si>
    <t>C.01.08</t>
  </si>
  <si>
    <t>C.01.09</t>
  </si>
  <si>
    <t>C.01.10</t>
  </si>
  <si>
    <t>C.02.01</t>
  </si>
  <si>
    <t>C.02.02</t>
  </si>
  <si>
    <t>C.02.03</t>
  </si>
  <si>
    <t>C.02.04</t>
  </si>
  <si>
    <t>C.02.05</t>
  </si>
  <si>
    <t>C.02.06</t>
  </si>
  <si>
    <t>C.02.07</t>
  </si>
  <si>
    <t>C.02.08</t>
  </si>
  <si>
    <t>C.02.09</t>
  </si>
  <si>
    <t>C.02.10</t>
  </si>
  <si>
    <t>C.02.11</t>
  </si>
  <si>
    <t>C.02.12</t>
  </si>
  <si>
    <t>C.02.13</t>
  </si>
  <si>
    <t>C.02.14</t>
  </si>
  <si>
    <t>C.02.15</t>
  </si>
  <si>
    <t>C.02.16</t>
  </si>
  <si>
    <t>C.02.17</t>
  </si>
  <si>
    <t>C.02.18</t>
  </si>
  <si>
    <t>C.02.19</t>
  </si>
  <si>
    <t>C.02.20</t>
  </si>
  <si>
    <t>C.02.21</t>
  </si>
  <si>
    <t>C.02.22</t>
  </si>
  <si>
    <t>C.02.23</t>
  </si>
  <si>
    <t>C.02.24</t>
  </si>
  <si>
    <t>C.03.01</t>
  </si>
  <si>
    <t>C.03.02</t>
  </si>
  <si>
    <t>C.03.03</t>
  </si>
  <si>
    <t>C.03.04</t>
  </si>
  <si>
    <t>C.03.05</t>
  </si>
  <si>
    <t>C.03.06</t>
  </si>
  <si>
    <t>C.03.07</t>
  </si>
  <si>
    <t>C.03.08</t>
  </si>
  <si>
    <t>C.03.09</t>
  </si>
  <si>
    <t>C.03.10</t>
  </si>
  <si>
    <t>C.03.11</t>
  </si>
  <si>
    <t>C.03.12</t>
  </si>
  <si>
    <t>C.03.13</t>
  </si>
  <si>
    <t>C.03.14</t>
  </si>
  <si>
    <t>C.03.15</t>
  </si>
  <si>
    <t>C.03.16</t>
  </si>
  <si>
    <t>C.03.17</t>
  </si>
  <si>
    <t>C.03.18</t>
  </si>
  <si>
    <t>C.03.19</t>
  </si>
  <si>
    <t>C.04.01</t>
  </si>
  <si>
    <t>C.04.02</t>
  </si>
  <si>
    <t>C.04.03</t>
  </si>
  <si>
    <t>C.04.04</t>
  </si>
  <si>
    <t>C.04.05</t>
  </si>
  <si>
    <t>C.04.06</t>
  </si>
  <si>
    <t>C.04.07</t>
  </si>
  <si>
    <t>C.04.08</t>
  </si>
  <si>
    <t>C.04.09</t>
  </si>
  <si>
    <t>C.04.10</t>
  </si>
  <si>
    <t>C.04.11</t>
  </si>
  <si>
    <t>C.04.12</t>
  </si>
  <si>
    <t>C.04.13</t>
  </si>
  <si>
    <t>C.04.14</t>
  </si>
  <si>
    <t>C.04.15</t>
  </si>
  <si>
    <t>C.04.16</t>
  </si>
  <si>
    <t>C.05.01</t>
  </si>
  <si>
    <t>C.05.02</t>
  </si>
  <si>
    <t>C.05.03</t>
  </si>
  <si>
    <t>C.05.04</t>
  </si>
  <si>
    <t>C.05.05</t>
  </si>
  <si>
    <t>C.05.06</t>
  </si>
  <si>
    <t>C.06.01</t>
  </si>
  <si>
    <t>C.06.02</t>
  </si>
  <si>
    <t>C.07.01</t>
  </si>
  <si>
    <t>C.07.02</t>
  </si>
  <si>
    <t>C.08.01</t>
  </si>
  <si>
    <t>C.08.02</t>
  </si>
  <si>
    <t>C.08.03</t>
  </si>
  <si>
    <t>C.08.04</t>
  </si>
  <si>
    <t>C.08.05</t>
  </si>
  <si>
    <t>C.08.06</t>
  </si>
  <si>
    <t>C.08.07</t>
  </si>
  <si>
    <t>C.08.08</t>
  </si>
  <si>
    <t>C.08.09</t>
  </si>
  <si>
    <t>C.08.10</t>
  </si>
  <si>
    <t>C.09.01</t>
  </si>
  <si>
    <t>C.09.02</t>
  </si>
  <si>
    <t>C.09.03</t>
  </si>
  <si>
    <t>C.09.04</t>
  </si>
  <si>
    <t>C.09.05</t>
  </si>
  <si>
    <t>C.09.06</t>
  </si>
  <si>
    <t>C.09.07</t>
  </si>
  <si>
    <t>C.09.08</t>
  </si>
  <si>
    <t>C.09.09</t>
  </si>
  <si>
    <t>C.09.10</t>
  </si>
  <si>
    <t>C.09.11</t>
  </si>
  <si>
    <t>C.10.01</t>
  </si>
  <si>
    <t>C.10.02</t>
  </si>
  <si>
    <t>C.10.03</t>
  </si>
  <si>
    <t>C.10.04</t>
  </si>
  <si>
    <t>C.10.05</t>
  </si>
  <si>
    <t>C.10.06</t>
  </si>
  <si>
    <t>C.11.01</t>
  </si>
  <si>
    <t>C.11.02</t>
  </si>
  <si>
    <t>C.11.03</t>
  </si>
  <si>
    <t>C.11.04</t>
  </si>
  <si>
    <t>C.12.01</t>
  </si>
  <si>
    <t>06049208</t>
  </si>
  <si>
    <t>C.12.02</t>
  </si>
  <si>
    <t>06049209</t>
  </si>
  <si>
    <t>C.12.03</t>
  </si>
  <si>
    <t>C.12.04</t>
  </si>
  <si>
    <t>C.13.01</t>
  </si>
  <si>
    <t>C.13.02</t>
  </si>
  <si>
    <t>C.13.03</t>
  </si>
  <si>
    <t>C.13.04</t>
  </si>
  <si>
    <t>C.13.05</t>
  </si>
  <si>
    <t>C.13.06</t>
  </si>
  <si>
    <t>C.13.07</t>
  </si>
  <si>
    <t>C.13.08</t>
  </si>
  <si>
    <t>C.13.09</t>
  </si>
  <si>
    <t>C.14.01</t>
  </si>
  <si>
    <t>C.14.02</t>
  </si>
  <si>
    <t>C.14.03</t>
  </si>
  <si>
    <t>C.14.04</t>
  </si>
  <si>
    <t>C.14.05</t>
  </si>
  <si>
    <t>C.14.06</t>
  </si>
  <si>
    <t>C.14.07</t>
  </si>
  <si>
    <t>C.14.08</t>
  </si>
  <si>
    <t>C.14.09</t>
  </si>
  <si>
    <t>C.14.10</t>
  </si>
  <si>
    <t>C.14.11</t>
  </si>
  <si>
    <t>C.14.12</t>
  </si>
  <si>
    <t>C.14.13</t>
  </si>
  <si>
    <t>C.14.14</t>
  </si>
  <si>
    <t>C.14.15</t>
  </si>
  <si>
    <t>C.14.16</t>
  </si>
  <si>
    <t>C.14.17</t>
  </si>
  <si>
    <t>C.14.18</t>
  </si>
  <si>
    <t>C.14.19</t>
  </si>
  <si>
    <t>C.14.20</t>
  </si>
  <si>
    <t>C.14.21</t>
  </si>
  <si>
    <t>C.14.22</t>
  </si>
  <si>
    <t>C.14.23</t>
  </si>
  <si>
    <t>C.14.24</t>
  </si>
  <si>
    <t>C.14.25</t>
  </si>
  <si>
    <t>C.14.26</t>
  </si>
  <si>
    <t>C.14.27</t>
  </si>
  <si>
    <t>C.14.28</t>
  </si>
  <si>
    <t>C.14.29</t>
  </si>
  <si>
    <t>C.14.30</t>
  </si>
  <si>
    <t>C.14.31</t>
  </si>
  <si>
    <t>C.14.32</t>
  </si>
  <si>
    <t>C.15.01</t>
  </si>
  <si>
    <t>C.15.02</t>
  </si>
  <si>
    <t>C.15.03</t>
  </si>
  <si>
    <t>C.15.04</t>
  </si>
  <si>
    <t>C.15.05</t>
  </si>
  <si>
    <t>C.15.06</t>
  </si>
  <si>
    <t>C.15.07</t>
  </si>
  <si>
    <t>C.15.08</t>
  </si>
  <si>
    <t>C.15.09</t>
  </si>
  <si>
    <t>C.16.01</t>
  </si>
  <si>
    <t>C.16.02</t>
  </si>
  <si>
    <t>C.17.01</t>
  </si>
  <si>
    <t>C.18.01</t>
  </si>
  <si>
    <t>C.18.02</t>
  </si>
  <si>
    <t>C.18.03</t>
  </si>
  <si>
    <t>C.18.04</t>
  </si>
  <si>
    <t>C.18.05</t>
  </si>
  <si>
    <t>C.18.06</t>
  </si>
  <si>
    <t>C.19.01</t>
  </si>
  <si>
    <t>C.19.02</t>
  </si>
  <si>
    <t>C.19.03</t>
  </si>
  <si>
    <t>C.20.01</t>
  </si>
  <si>
    <t>C.20.02</t>
  </si>
  <si>
    <t>C.21.01</t>
  </si>
  <si>
    <t>C.21.02</t>
  </si>
  <si>
    <t>C.21.03</t>
  </si>
  <si>
    <t>C.21.04</t>
  </si>
  <si>
    <t>C.21.05</t>
  </si>
  <si>
    <t>C.22.01</t>
  </si>
  <si>
    <t>C.22.02</t>
  </si>
  <si>
    <t>C.22.03</t>
  </si>
  <si>
    <t>C.22.04</t>
  </si>
  <si>
    <t>C.22.05</t>
  </si>
  <si>
    <t>C.22.06</t>
  </si>
  <si>
    <t>D.01.01</t>
  </si>
  <si>
    <t>D.01.02</t>
  </si>
  <si>
    <t>D.01.03</t>
  </si>
  <si>
    <t>D.01.04</t>
  </si>
  <si>
    <t>D.01.05</t>
  </si>
  <si>
    <t>D.01.06</t>
  </si>
  <si>
    <t>D.01.07</t>
  </si>
  <si>
    <t>D.01.08</t>
  </si>
  <si>
    <t>E.01.01</t>
  </si>
  <si>
    <t>E.01.02</t>
  </si>
  <si>
    <t>E.01.03</t>
  </si>
  <si>
    <t>E.02.01</t>
  </si>
  <si>
    <t>E.02.02</t>
  </si>
  <si>
    <t>E.02.03</t>
  </si>
  <si>
    <t>E.03.01</t>
  </si>
  <si>
    <t>E.03.02</t>
  </si>
  <si>
    <t>E.03.03</t>
  </si>
  <si>
    <t>E.03.04</t>
  </si>
  <si>
    <t>E.03.05</t>
  </si>
  <si>
    <t>E.03.06</t>
  </si>
  <si>
    <t>E.03.07</t>
  </si>
  <si>
    <t>E.03.08</t>
  </si>
  <si>
    <t>E.03.09</t>
  </si>
  <si>
    <t>E.04.01</t>
  </si>
  <si>
    <t>E.04.02</t>
  </si>
  <si>
    <t>E.04.03</t>
  </si>
  <si>
    <t>E.04.04</t>
  </si>
  <si>
    <t>E.04.05</t>
  </si>
  <si>
    <t>E.04.06</t>
  </si>
  <si>
    <t>E.04.07</t>
  </si>
  <si>
    <t>E.04.08</t>
  </si>
  <si>
    <t>E.04.09</t>
  </si>
  <si>
    <t>E.05.01</t>
  </si>
  <si>
    <t>E.05.02</t>
  </si>
  <si>
    <t>E.05.03</t>
  </si>
  <si>
    <t>E.06.01</t>
  </si>
  <si>
    <t>E.06.02</t>
  </si>
  <si>
    <t>E.06.03</t>
  </si>
  <si>
    <t>E.06.04</t>
  </si>
  <si>
    <t>E.06.05</t>
  </si>
  <si>
    <t>E.06.06</t>
  </si>
  <si>
    <t>E.07.01</t>
  </si>
  <si>
    <t>E.07.02</t>
  </si>
  <si>
    <t>E.07.03</t>
  </si>
  <si>
    <t>E.07.04</t>
  </si>
  <si>
    <t>E.07.05</t>
  </si>
  <si>
    <t>E.07.06</t>
  </si>
  <si>
    <t>E.07.07</t>
  </si>
  <si>
    <t>E.08.01</t>
  </si>
  <si>
    <t>E.08.02</t>
  </si>
  <si>
    <t>E.08.03</t>
  </si>
  <si>
    <t>E.09.01</t>
  </si>
  <si>
    <t>E.09.02</t>
  </si>
  <si>
    <t>E.09.03</t>
  </si>
  <si>
    <t>E.09.04</t>
  </si>
  <si>
    <t>E.09.05</t>
  </si>
  <si>
    <t>E.09.06</t>
  </si>
  <si>
    <t>E.09.07</t>
  </si>
  <si>
    <t>E.10.01</t>
  </si>
  <si>
    <t>E.10.02</t>
  </si>
  <si>
    <t>E.10.03</t>
  </si>
  <si>
    <t>E.10.04</t>
  </si>
  <si>
    <t>E.10.05</t>
  </si>
  <si>
    <t>E.10.06</t>
  </si>
  <si>
    <t>E.11.01</t>
  </si>
  <si>
    <t>E.11.02</t>
  </si>
  <si>
    <t>E.12.01</t>
  </si>
  <si>
    <t>E.12.02</t>
  </si>
  <si>
    <t>E.13.01</t>
  </si>
  <si>
    <t>E.13.02</t>
  </si>
  <si>
    <t>F.01.01</t>
  </si>
  <si>
    <t>F.01.02</t>
  </si>
  <si>
    <t>F.01.03</t>
  </si>
  <si>
    <t>F.02.01</t>
  </si>
  <si>
    <t>F.02.02</t>
  </si>
  <si>
    <t>F.03.01</t>
  </si>
  <si>
    <t>F.03.02</t>
  </si>
  <si>
    <t>F.03.03</t>
  </si>
  <si>
    <t>F.04.01</t>
  </si>
  <si>
    <t>F.05.01</t>
  </si>
  <si>
    <t>F.05.02</t>
  </si>
  <si>
    <t>F.05.03</t>
  </si>
  <si>
    <t>F.06.01</t>
  </si>
  <si>
    <t>F.07.01</t>
  </si>
  <si>
    <t>F.07.02</t>
  </si>
  <si>
    <t>F.07.03</t>
  </si>
  <si>
    <t>F.08.01</t>
  </si>
  <si>
    <t>F.09.01</t>
  </si>
  <si>
    <t>F.09.02</t>
  </si>
  <si>
    <t>F.09.03</t>
  </si>
  <si>
    <t>F.10.01</t>
  </si>
  <si>
    <t>F.10.02</t>
  </si>
  <si>
    <t>F.10.03</t>
  </si>
  <si>
    <t>G.01.01</t>
  </si>
  <si>
    <t>G.02.01</t>
  </si>
  <si>
    <t>G.03.01</t>
  </si>
  <si>
    <t>G.04.01</t>
  </si>
  <si>
    <t>G.05.01</t>
  </si>
  <si>
    <t>G.07.01</t>
  </si>
  <si>
    <t>H.01.01</t>
  </si>
  <si>
    <t>H.01.02</t>
  </si>
  <si>
    <t>H.01.03</t>
  </si>
  <si>
    <t>H.01.04</t>
  </si>
  <si>
    <t>H.01.05</t>
  </si>
  <si>
    <t>H.01.06</t>
  </si>
  <si>
    <t>H.01.07</t>
  </si>
  <si>
    <t>H.01.08</t>
  </si>
  <si>
    <t>H.01.09</t>
  </si>
  <si>
    <t>H.01.10</t>
  </si>
  <si>
    <t>H.01.11</t>
  </si>
  <si>
    <t>H.02.01</t>
  </si>
  <si>
    <t>H.02.02</t>
  </si>
  <si>
    <t>H.02.03</t>
  </si>
  <si>
    <t>H.02.04</t>
  </si>
  <si>
    <t>H.02.05</t>
  </si>
  <si>
    <t>H.02.06</t>
  </si>
  <si>
    <t>H.02.07</t>
  </si>
  <si>
    <t>H.02.08</t>
  </si>
  <si>
    <t>H.02.09</t>
  </si>
  <si>
    <t>H.02.10</t>
  </si>
  <si>
    <t>H.02.11</t>
  </si>
  <si>
    <t>H.03.01</t>
  </si>
  <si>
    <t>H.03.02</t>
  </si>
  <si>
    <t>H.04.01</t>
  </si>
  <si>
    <t>H.05.01</t>
  </si>
  <si>
    <t>H.05.02</t>
  </si>
  <si>
    <t>H.05.03</t>
  </si>
  <si>
    <t>H.06.01</t>
  </si>
  <si>
    <t>H.06.02</t>
  </si>
  <si>
    <t>H.06.03</t>
  </si>
  <si>
    <t>H.06.04</t>
  </si>
  <si>
    <t>H.06.05</t>
  </si>
  <si>
    <t>H.06.06</t>
  </si>
  <si>
    <t>H.07.01</t>
  </si>
  <si>
    <t>H.07.02</t>
  </si>
  <si>
    <t>H.08.03</t>
  </si>
  <si>
    <t>H.11.01</t>
  </si>
  <si>
    <t>H.12.01</t>
  </si>
  <si>
    <t>H.13.01</t>
  </si>
  <si>
    <t>H.13.02</t>
  </si>
  <si>
    <t>H.14.01</t>
  </si>
  <si>
    <t>H.14.02</t>
  </si>
  <si>
    <t>H.14.03</t>
  </si>
  <si>
    <t>H.14.04</t>
  </si>
  <si>
    <t>H.15.01</t>
  </si>
  <si>
    <t>H.15.02</t>
  </si>
  <si>
    <t>H.15.03</t>
  </si>
  <si>
    <t>H.15.04</t>
  </si>
  <si>
    <t>I.01.01</t>
  </si>
  <si>
    <t>I.01.02</t>
  </si>
  <si>
    <t>I.01.03</t>
  </si>
  <si>
    <t>I.01.04</t>
  </si>
  <si>
    <t>I.01.05</t>
  </si>
  <si>
    <t>I.01.06</t>
  </si>
  <si>
    <t>I.01.07</t>
  </si>
  <si>
    <t>I.01.08</t>
  </si>
  <si>
    <t>I.01.09</t>
  </si>
  <si>
    <t>I.01.10</t>
  </si>
  <si>
    <t>I.01.11</t>
  </si>
  <si>
    <t>I.01.12</t>
  </si>
  <si>
    <t>I.02.01</t>
  </si>
  <si>
    <t>I.02.02</t>
  </si>
  <si>
    <t>I.02.03</t>
  </si>
  <si>
    <t>I.02.04</t>
  </si>
  <si>
    <t>I.02.05</t>
  </si>
  <si>
    <t>I.02.06</t>
  </si>
  <si>
    <t>I.02.07</t>
  </si>
  <si>
    <t>I.03.01</t>
  </si>
  <si>
    <t>I.03.02</t>
  </si>
  <si>
    <t>I.03.03</t>
  </si>
  <si>
    <t>I.03.04</t>
  </si>
  <si>
    <t>I.03.05</t>
  </si>
  <si>
    <t>I.04.01</t>
  </si>
  <si>
    <t>I.04.02</t>
  </si>
  <si>
    <t>I.04.03</t>
  </si>
  <si>
    <t>I.04.04</t>
  </si>
  <si>
    <t>I.04.05</t>
  </si>
  <si>
    <t>I.04.06</t>
  </si>
  <si>
    <t>I.05.01</t>
  </si>
  <si>
    <t>I.05.02</t>
  </si>
  <si>
    <t>I.05.03</t>
  </si>
  <si>
    <t>I.05.04</t>
  </si>
  <si>
    <t>I.06.01</t>
  </si>
  <si>
    <t>I.06.02</t>
  </si>
  <si>
    <t>I.06.03</t>
  </si>
  <si>
    <t>I.06.04</t>
  </si>
  <si>
    <t>I.06.05</t>
  </si>
  <si>
    <t>I.06.06</t>
  </si>
  <si>
    <t>I.06.07</t>
  </si>
  <si>
    <t>I.06.08</t>
  </si>
  <si>
    <t>I.06.09</t>
  </si>
  <si>
    <t>I.06.10</t>
  </si>
  <si>
    <t>I.06.11</t>
  </si>
  <si>
    <t>I.06.12</t>
  </si>
  <si>
    <t>I.06.13</t>
  </si>
  <si>
    <t>I.06.14</t>
  </si>
  <si>
    <t>I.06.15</t>
  </si>
  <si>
    <t>I.06.16</t>
  </si>
  <si>
    <t>I.06.17</t>
  </si>
  <si>
    <t>I.07.01</t>
  </si>
  <si>
    <t>I.08.01</t>
  </si>
  <si>
    <t>I.08.02</t>
  </si>
  <si>
    <t>I.08.03</t>
  </si>
  <si>
    <t>I.08.04</t>
  </si>
  <si>
    <t>I.08.05</t>
  </si>
  <si>
    <t>I.08.06</t>
  </si>
  <si>
    <t>I.08.07</t>
  </si>
  <si>
    <t>I.08.08</t>
  </si>
  <si>
    <t>I.08.09</t>
  </si>
  <si>
    <t>I.08.10</t>
  </si>
  <si>
    <t>I.09.01</t>
  </si>
  <si>
    <t>I.10.01</t>
  </si>
  <si>
    <t>I.10.02</t>
  </si>
  <si>
    <t>J.01.01</t>
  </si>
  <si>
    <t>J.01.02</t>
  </si>
  <si>
    <t>J.01.03</t>
  </si>
  <si>
    <t>J.01.04</t>
  </si>
  <si>
    <t>J.01.05</t>
  </si>
  <si>
    <t>L.01.01</t>
  </si>
  <si>
    <t>L.01.02</t>
  </si>
  <si>
    <t>L.01.03</t>
  </si>
  <si>
    <t>L.02.01</t>
  </si>
  <si>
    <t>L.02.02</t>
  </si>
  <si>
    <t>L.02.03</t>
  </si>
  <si>
    <t>L.02.04</t>
  </si>
  <si>
    <t>L.02.05</t>
  </si>
  <si>
    <t>L.02.06</t>
  </si>
  <si>
    <t>L.03.01</t>
  </si>
  <si>
    <t>L.03.02</t>
  </si>
  <si>
    <t>L.03.03</t>
  </si>
  <si>
    <t>Złączka prosta zaprasowywana 14x14</t>
  </si>
  <si>
    <t>Złączka prosta zaprasowywana 16x16</t>
  </si>
  <si>
    <t>Złączka prosta zaprasowywana 18x18</t>
  </si>
  <si>
    <t>Złączka prosta zaprasowywana 20x20</t>
  </si>
  <si>
    <t>Złączka prosta zaprasowywana 25x25</t>
  </si>
  <si>
    <t>Złączka prosta zaprasowywana 32x32</t>
  </si>
  <si>
    <t>Złączka prosta zaprasowywana 40x40</t>
  </si>
  <si>
    <t>Złączka prosta zaprasowywana 50x50</t>
  </si>
  <si>
    <t>Złączka prosta zaprasowywana 63x63</t>
  </si>
  <si>
    <t>Złączka prosta zaprasowywana 75x75</t>
  </si>
  <si>
    <t>Złączka redukcyjna zaprasowywana 18x16</t>
  </si>
  <si>
    <t>Złączka redukcyjna zaprasowywana 20x16</t>
  </si>
  <si>
    <t>Złączka redukcyjna zaprasowywana 25x16</t>
  </si>
  <si>
    <t>Złączka redukcyjna zaprasowywana 25x20</t>
  </si>
  <si>
    <t>Złączka redukcyjna zaprasowywana 32x18</t>
  </si>
  <si>
    <t>Złączka redukcyjna zaprasowywana 32x20</t>
  </si>
  <si>
    <t>Złączka redukcyjna zaprasowywana 32x25</t>
  </si>
  <si>
    <t>Złączka redukcyjna zaprasowywana 40x25</t>
  </si>
  <si>
    <t>Złączka redukcyjna zaprasowywana 40x32</t>
  </si>
  <si>
    <t>Złączka redukcyjna zaprasowywana 50x25</t>
  </si>
  <si>
    <t>Złączka redukcyjna zaprasowywana 50x32</t>
  </si>
  <si>
    <t>Złączka redukcyjna zaprasowywana 50x40</t>
  </si>
  <si>
    <t>Złączka redukcyjna zaprasowywana 63x25</t>
  </si>
  <si>
    <t>Złączka redukcyjna zaprasowywana 63x32</t>
  </si>
  <si>
    <t>Złączka redukcyjna zaprasowywana 63x40</t>
  </si>
  <si>
    <t>Złączka redukcyjna zaprasowywana 63x50</t>
  </si>
  <si>
    <t>Złączka redukcyjna zaprasowywana 75x32</t>
  </si>
  <si>
    <t>Złączka redukcyjna zaprasowywana 75x40</t>
  </si>
  <si>
    <t>Złączka redukcyjna zaprasowywana 75x50</t>
  </si>
  <si>
    <t>Złączka redukcyjna zaprasowywana 75x63</t>
  </si>
  <si>
    <t>Złączka GZ zaprasowywana 16x1/2"</t>
  </si>
  <si>
    <t>Złączka GZ zaprasowywana 16x3/4"</t>
  </si>
  <si>
    <t>Złączka GZ zaprasowywana 16x1"</t>
  </si>
  <si>
    <t>Złączka GZ zaprasowywana 18x1/2"</t>
  </si>
  <si>
    <t>Złączka GZ zaprasowywana 18x3/4"</t>
  </si>
  <si>
    <t>Złączka GZ zaprasowywana 20x1/2"</t>
  </si>
  <si>
    <t>Złączka GZ zaprasowywana 20x3/4"</t>
  </si>
  <si>
    <t>Złączka GZ zaprasowywana 20x1"</t>
  </si>
  <si>
    <t>Złączka GZ zaprasowywana 25x1/2"</t>
  </si>
  <si>
    <t>Złączka GZ zaprasowywana 25x3/4"</t>
  </si>
  <si>
    <t>Złączka GZ zaprasowywana 25x1"</t>
  </si>
  <si>
    <t>Złączka GZ zaprasowywana 32x3/4"</t>
  </si>
  <si>
    <t>Złączka GZ zaprasowywana 32x1"</t>
  </si>
  <si>
    <t>Złączka GZ zaprasowywana 32x11/4"</t>
  </si>
  <si>
    <t>Złączka GZ zaprasowywana 40x11/4"</t>
  </si>
  <si>
    <t>Złączka GZ zaprasowywana 50x11/2"</t>
  </si>
  <si>
    <t>Złączka GZ zaprasowywana 50x2"</t>
  </si>
  <si>
    <t>Złączka GZ zaprasowywana 63x2"</t>
  </si>
  <si>
    <t>Złączka GZ zaprasowywana 75x21/2"</t>
  </si>
  <si>
    <t>Złączka GW zaprasowywana 16x1/2"</t>
  </si>
  <si>
    <t>Złączka GW zaprasowywana 16x3/4"</t>
  </si>
  <si>
    <t>Złączka GW zaprasowywana 16x1"</t>
  </si>
  <si>
    <t>Złączka GW zaprasowywana 18x1/2"</t>
  </si>
  <si>
    <t>Złączka GW zaprasowywana 18x3/4"</t>
  </si>
  <si>
    <t>Złączka GW zaprasowywana 20x1/2"</t>
  </si>
  <si>
    <t>Złączka GW zaprasowywana 20x3/4"</t>
  </si>
  <si>
    <t>Złączka GW zaprasowywana 20x1"</t>
  </si>
  <si>
    <t>Złączka GW zaprasowywana 25x1/2"</t>
  </si>
  <si>
    <t>Złączka GW zaprasowywana 25x3/4"</t>
  </si>
  <si>
    <t>Złączka GW zaprasowywana 25x1"</t>
  </si>
  <si>
    <t>Złączka GW zaprasowywana 32x3/4"</t>
  </si>
  <si>
    <t>Złączka GW zaprasowywana 32x1"</t>
  </si>
  <si>
    <t>Złączka GW zaprasowywana 40x11/4"</t>
  </si>
  <si>
    <t>Złączka GW zaprasowywana 50x11/2"</t>
  </si>
  <si>
    <t>Złączka GW zaprasowywana 63x2"</t>
  </si>
  <si>
    <t>Złączka półśrubunek GW zaprasowywany 16x1/2"</t>
  </si>
  <si>
    <t>Złączka półśrubunek GW zaprasowywany 20x3/4"</t>
  </si>
  <si>
    <t>Złączka półśrubunek GW zaprasowywany 20x1"</t>
  </si>
  <si>
    <t>Złączka półśrubunek GW zaprasowywany 25x3/4"</t>
  </si>
  <si>
    <t>Złączka półśrubunek GW zaprasowywany 25x1"</t>
  </si>
  <si>
    <t>Złączka półśrubunek GW zaprasowywany 32x1"</t>
  </si>
  <si>
    <t>Złączka śrubunek zaprasowywany 40x40</t>
  </si>
  <si>
    <t>Złączka śrubunek zaprasowywany 50x50</t>
  </si>
  <si>
    <t>Kolano 90° zaprasowywane 16x16</t>
  </si>
  <si>
    <t>Kolano 90° zaprasowywane 18x18</t>
  </si>
  <si>
    <t>Kolano 90° zaprasowywane 20x20</t>
  </si>
  <si>
    <t>Kolano 90° zaprasowywane 25x25</t>
  </si>
  <si>
    <t>Kolano 90° zaprasowywane 32x32</t>
  </si>
  <si>
    <t>Kolano 90° zaprasowywane 40x40</t>
  </si>
  <si>
    <t>Kolano 90° zaprasowywane 50x50</t>
  </si>
  <si>
    <t>Kolano 90° zaprasowywane 63x63</t>
  </si>
  <si>
    <t>Kolano 90° zaprasowywane 75x75</t>
  </si>
  <si>
    <t>Kolano GZ zaprasowywane 16x1/2"</t>
  </si>
  <si>
    <t>Kolano GZ zaprasowywane 16x3/4"</t>
  </si>
  <si>
    <t>Kolano GZ zaprasowywane 18x1/2"</t>
  </si>
  <si>
    <t>Kolano GZ zaprasowywane 20x1/2"</t>
  </si>
  <si>
    <t>Kolano GZ zaprasowywane 20x3/4"</t>
  </si>
  <si>
    <t>Kolano GZ zaprasowywane 25x1/2"</t>
  </si>
  <si>
    <t>Kolano GZ zaprasowywane 25x3/4"</t>
  </si>
  <si>
    <t>Kolano GZ zaprasowywane 25x1"</t>
  </si>
  <si>
    <t>Kolano GZ zaprasowywane 32x1"</t>
  </si>
  <si>
    <t>Kolano GZ zaprasowywane 40x1"</t>
  </si>
  <si>
    <t>Kolano GW zaprasowywane 16x1/2"</t>
  </si>
  <si>
    <t>Kolano GW zaprasowywane 16x3/4"</t>
  </si>
  <si>
    <t>Kolano GW zaprasowywane 18x1/2"</t>
  </si>
  <si>
    <t>Kolano GW zaprasowywane 20x1/2"</t>
  </si>
  <si>
    <t>Kolano GW zaprasowywane 20x3/4"</t>
  </si>
  <si>
    <t>Kolano GW zaprasowywane 25x1/2"</t>
  </si>
  <si>
    <t>Kolano GW zaprasowywane 25x3/4"</t>
  </si>
  <si>
    <t>Kolano GW zaprasowywane 25x1"</t>
  </si>
  <si>
    <t>Kolano GW zaprasowywane 32x1"</t>
  </si>
  <si>
    <t>Kolano GW zaprasowywane 40x11/2"</t>
  </si>
  <si>
    <t>Kolano GW zaprasowywane 50x11/2"</t>
  </si>
  <si>
    <t>Kolano 90° redukcyjne zaprasowywane 20x16</t>
  </si>
  <si>
    <t>Kolano 90° redukcyjne zaprasowywane 25x16</t>
  </si>
  <si>
    <t>Kolano 90° redukcyjne zaprasowywane 25x20</t>
  </si>
  <si>
    <t>Kolano 90° redukcyjne zaprasowywane 32x20</t>
  </si>
  <si>
    <t>Kolano 90° redukcyjne zaprasowywane 40x25</t>
  </si>
  <si>
    <t>Kolano 90° redukcyjne zaprasowywane 50x40</t>
  </si>
  <si>
    <t>Kolano ustalone zaprasowywane 16x1/2"</t>
  </si>
  <si>
    <t>Kolano ustalone zaprasowywane 18x1/2"</t>
  </si>
  <si>
    <t>Kolano ustalone zaprasowywane 20x1/2"</t>
  </si>
  <si>
    <t>Kolano ustalone cyrkulacyjne zaprasowywane 16x1/2"x16</t>
  </si>
  <si>
    <t>Korek do prób szczelności 1/2"</t>
  </si>
  <si>
    <t>Trójnik prosty zaprasowywany 16x16x16</t>
  </si>
  <si>
    <t>Trójnik prosty zaprasowywany 18x18x18</t>
  </si>
  <si>
    <t>Trójnik prosty zaprasowywany 20x20x20</t>
  </si>
  <si>
    <t>Trójnik prosty zaprasowywany 25x25x25</t>
  </si>
  <si>
    <t>Trójnik prosty zaprasowywany 32x32x32</t>
  </si>
  <si>
    <t>Trójnik prosty zaprasowywany 40x40x40</t>
  </si>
  <si>
    <t>Trójnik prosty zaprasowywany 50x50x50</t>
  </si>
  <si>
    <t>Trójnik prosty zaprasowywany 63x63x63</t>
  </si>
  <si>
    <t>Trójnik prosty zaprasowywany 75x75x75</t>
  </si>
  <si>
    <t>Trójnik redukcyjny zaprasowywany 16x18x16</t>
  </si>
  <si>
    <t>Trójnik redukcyjny zaprasowywany 16x20x16</t>
  </si>
  <si>
    <t>Trójnik redukcyjny zaprasowywany 16x25x16</t>
  </si>
  <si>
    <t>Trójnik redukcyjny zaprasowywany 18x16x16</t>
  </si>
  <si>
    <t>Trójnik redukcyjny zaprasowywany 18x16x18</t>
  </si>
  <si>
    <t>Trójnik redukcyjny zaprasowywany 20x16x16</t>
  </si>
  <si>
    <t>Trójnik redukcyjny zaprasowywany 20x16x20</t>
  </si>
  <si>
    <t>Trójnik redukcyjny zaprasowywany 20x18x20</t>
  </si>
  <si>
    <t>Trójnik redukcyjny zaprasowywany 20x20x16</t>
  </si>
  <si>
    <t>Trójnik redukcyjny zaprasowywany 20x25x20</t>
  </si>
  <si>
    <t>Trójnik redukcyjny zaprasowywany 25x16x25</t>
  </si>
  <si>
    <t>Trójnik redukcyjny zaprasowywany 25x18x25</t>
  </si>
  <si>
    <t>Trójnik redukcyjny zaprasowywany 25x20x20</t>
  </si>
  <si>
    <t>Trójnik redukcyjny zaprasowywany 25x20x25</t>
  </si>
  <si>
    <t>Trójnik redukcyjny zaprasowywany 25x25x20</t>
  </si>
  <si>
    <t>Trójnik redukcyjny zaprasowywany 25x32x25</t>
  </si>
  <si>
    <t>Trójnik redukcyjny zaprasowywany 32x16x32</t>
  </si>
  <si>
    <t>Trójnik redukcyjny zaprasowywany 32x20x32</t>
  </si>
  <si>
    <t>Trójnik redukcyjny zaprasowywany 32x25x32</t>
  </si>
  <si>
    <t>Trójnik redukcyjny zaprasowywany 40x20x40</t>
  </si>
  <si>
    <t>Trójnik redukcyjny zaprasowywany 40x25x40</t>
  </si>
  <si>
    <t>Trójnik redukcyjny zaprasowywany 40x32x40</t>
  </si>
  <si>
    <t>Trójnik redukcyjny zaprasowywany 50x25x50</t>
  </si>
  <si>
    <t>Trójnik redukcyjny zaprasowywany 50x32x50</t>
  </si>
  <si>
    <t>Trójnik redukcyjny zaprasowywany 50x40x50</t>
  </si>
  <si>
    <t>Trójnik redukcyjny zaprasowywany 63x32x63</t>
  </si>
  <si>
    <t>Trójnik redukcyjny zaprasowywany 63x40x63</t>
  </si>
  <si>
    <t>Trójnik redukcyjny zaprasowywany 63x50x63</t>
  </si>
  <si>
    <t>Trójnik redukcyjny zaprasowywany 75x32x75</t>
  </si>
  <si>
    <t>Trójnik redukcyjny zaprasowywany 75x40x75</t>
  </si>
  <si>
    <t>Trójnik redukcyjny zaprasowywany 75x50x75</t>
  </si>
  <si>
    <t>Trójnik redukcyjny zaprasowywany 75x63x75</t>
  </si>
  <si>
    <t>Trójnik GW zaprasowywany 16x1/2"x16</t>
  </si>
  <si>
    <t>Trójnik GW zaprasowywany 20x1/2"x20</t>
  </si>
  <si>
    <t>Trójnik GW zaprasowywany 20x3/4"x20</t>
  </si>
  <si>
    <t>Trójnik GW zaprasowywany 25x1/2"x25</t>
  </si>
  <si>
    <t>Trójnik GW zaprasowywany 25x3/4"x25</t>
  </si>
  <si>
    <t>Trójnik GW zaprasowywany 25x1"x25</t>
  </si>
  <si>
    <t>Trójnik GW zaprasowywany 32x3/4"x32</t>
  </si>
  <si>
    <t>Trójnik GW zaprasowywany 32x1"x32</t>
  </si>
  <si>
    <t>Trójnik GW zaprasowywany 40x3/4"x40</t>
  </si>
  <si>
    <t>Zaślepka zaprasowywana 16</t>
  </si>
  <si>
    <t>Pierścień do kształtek zaprasowywanych 16</t>
  </si>
  <si>
    <t>Pierścień do kształtek zaprasowywanych 18</t>
  </si>
  <si>
    <t>Pierścień do kształtek zaprasowywanych 20</t>
  </si>
  <si>
    <t>Pierścień do kształtek zaprasowywanych 25</t>
  </si>
  <si>
    <t>Pierścień do kształtek zaprasowywanych 32</t>
  </si>
  <si>
    <t>Pierścień do kształtek zaprasowywanych 40</t>
  </si>
  <si>
    <t>Pierścień do kształtek zaprasowywanych 50</t>
  </si>
  <si>
    <t>Pierścień do kształtek zaprasowywanych 63</t>
  </si>
  <si>
    <t>Pierścień do kształtek zaprasowywanych 75</t>
  </si>
  <si>
    <t>Uszczelka oring 16</t>
  </si>
  <si>
    <t>Uszczelka oring 20</t>
  </si>
  <si>
    <t>Uszczelka oring 25</t>
  </si>
  <si>
    <t>Uszczelka oring 32</t>
  </si>
  <si>
    <t>Uszczelka oring 40</t>
  </si>
  <si>
    <t>Uszczelka oring 50</t>
  </si>
  <si>
    <t>Uszczelka oring 63</t>
  </si>
  <si>
    <t>Uszczelka oring 75</t>
  </si>
  <si>
    <t>Półśrubunek zaciskowy do rozdzielacza i zaworu zespolonego grzejnikowego 12x3/4" mosiądz</t>
  </si>
  <si>
    <t>Półśrubunek zaciskowy do rozdzielacza i zaworu zespolonego grzejnikowego 14x3/4" mosiądz</t>
  </si>
  <si>
    <t>Półśrubunek zaciskowy do rozdzielacza i zaworu zespolonego grzejnikowego 16x3/4" mosiądz</t>
  </si>
  <si>
    <t>Półśrubunek zaciskowy do rozdzielacza i zaworu zespolonego grzejnikowego 16x3/4" nikiel</t>
  </si>
  <si>
    <t>Półśrubunek zaciskowy do rozdzielacza i zaworu zespolonego grzejnikowego 17x3/4" mosiądz</t>
  </si>
  <si>
    <t>Półśrubunek zaciskowy do rozdzielacza i zaworu zespolonego grzejnikowego 18x3/4" mosiądz</t>
  </si>
  <si>
    <t>Półśrubunek zaciskowy do rozdzielacza i zaworu zespolonego grzejnikowego 20x3/4" mosiądz</t>
  </si>
  <si>
    <t>Półśrubunek zaciskowy do rozdzielacza i zaworu zespolonego grzejnikowego 20x3/4" nikiel</t>
  </si>
  <si>
    <t>Złączka prosta skręcana 16x16</t>
  </si>
  <si>
    <t>Złączka prosta skręcana 20x20</t>
  </si>
  <si>
    <t>Złączka prosta skręcana 25x25</t>
  </si>
  <si>
    <t>Złączka redukcyjna skręcana 20x16</t>
  </si>
  <si>
    <t>Złączka redukcyjna skręcana 25x16</t>
  </si>
  <si>
    <t>Złączka redukcyjna skręcana 25x20</t>
  </si>
  <si>
    <t>Złączka GZ skręcana 16x1/2"</t>
  </si>
  <si>
    <t>Złączka GZ skręcana 16x3/4"</t>
  </si>
  <si>
    <t>Złączka GZ skręcana 16x1"</t>
  </si>
  <si>
    <t>Złączka GZ skręcana 20x1/2"</t>
  </si>
  <si>
    <t>Złączka GZ skręcana 20x3/4"</t>
  </si>
  <si>
    <t>Złączka GZ skręcana 20x1"</t>
  </si>
  <si>
    <t>Złączka GZ skręcana 25x1/2"</t>
  </si>
  <si>
    <t>Złączka GZ skręcana 25x3/4"</t>
  </si>
  <si>
    <t>Złączka GZ skręcana 25x1"</t>
  </si>
  <si>
    <t>Złączka GW skręcana 16x1/2"</t>
  </si>
  <si>
    <t>Złączka GW skręcana 16x3/4"</t>
  </si>
  <si>
    <t>Złączka GW skręcana 16x1"</t>
  </si>
  <si>
    <t>Złączka GW skręcana 20x1/2"</t>
  </si>
  <si>
    <t>Złączka GW skręcana 20x3/4"</t>
  </si>
  <si>
    <t>Złączka GW skręcana 20x1"</t>
  </si>
  <si>
    <t>Złączka GW skręcana 25x1/2"</t>
  </si>
  <si>
    <t>Złączka GW skręcana 25x3/4"</t>
  </si>
  <si>
    <t>Złączka GW skręcana 25x1"</t>
  </si>
  <si>
    <t>Kolano GZ skręcane 16x1/2"</t>
  </si>
  <si>
    <t>Kolano GZ skręcane 16x3/4"</t>
  </si>
  <si>
    <t>Kolano GZ skręcane 20x1/2"</t>
  </si>
  <si>
    <t>Kolano GZ skręcane 20x3/4"</t>
  </si>
  <si>
    <t>Kolano GZ skręcane 25x1/2"</t>
  </si>
  <si>
    <t>Kolano GZ skręcane 25x3/4"</t>
  </si>
  <si>
    <t>Kolano GW skręcane 16x1/2"</t>
  </si>
  <si>
    <t>Kolano GW skręcane 16x3/4"</t>
  </si>
  <si>
    <t>Kolano GW skręcane 20x1/2"</t>
  </si>
  <si>
    <t>Kolano GW skręcane 20x3/4"</t>
  </si>
  <si>
    <t>Kolano GW skręcane 25x1/2"</t>
  </si>
  <si>
    <t>Kolano GW skręcane 25x3/4"</t>
  </si>
  <si>
    <t>Kolano GW skręcane 25x1"</t>
  </si>
  <si>
    <t>Trójnik redukcyjny skręcany 16x25x16</t>
  </si>
  <si>
    <t>Trójnik redukcyjny skręcany 20x16x20</t>
  </si>
  <si>
    <t>Trójnik redukcyjny skręcany 20x25x20</t>
  </si>
  <si>
    <t>Trójnik redukcyjny skręcany 25x16x25</t>
  </si>
  <si>
    <t>Trójnik redukcyjny skręcany 25x20x25</t>
  </si>
  <si>
    <t>Trójnik redukcyjny skręcany 25x20x20</t>
  </si>
  <si>
    <t>Trójnik redukcyjny skręcany 25x25x20</t>
  </si>
  <si>
    <t>Trójnik GW skręcany 16x1/2"x16</t>
  </si>
  <si>
    <t>Trójnik GW skręcany 20x1/2"x20</t>
  </si>
  <si>
    <t>Trójnik GW skręcany 20x3/4"x20</t>
  </si>
  <si>
    <t>Trójnik GW skręcany 25x1/2"x25</t>
  </si>
  <si>
    <t>Trójnik GW skręcany 25x3/4"x25</t>
  </si>
  <si>
    <t>Trójnik GW skręcany 25x1"x25</t>
  </si>
  <si>
    <t>Trójnik GZ skręcany 16x1/2"x16</t>
  </si>
  <si>
    <t>Trójnik GZ skręcany 20x1/2"x20</t>
  </si>
  <si>
    <t>Kolano ustalone skręcane 16x1/2"</t>
  </si>
  <si>
    <t>Kolano ustalone skręcane 20x1/2"</t>
  </si>
  <si>
    <t>Czwórnik skręcany 16x16x16x16</t>
  </si>
  <si>
    <t>Czwórnik skręcany 20x20x20x20</t>
  </si>
  <si>
    <t>Złączka prosta SmartPush 16x16</t>
  </si>
  <si>
    <t>Złączka prosta SmartPush 20x20</t>
  </si>
  <si>
    <t>Złączka prosta SmartPush 25x25</t>
  </si>
  <si>
    <t>Złączka redukcyjna SmartPush 20x16</t>
  </si>
  <si>
    <t>Złączka redukcyjna SmartPush 25x20</t>
  </si>
  <si>
    <t>Złączka GZ SmartPush 20x1/2"</t>
  </si>
  <si>
    <t>Złączka GZ SmartPush 20x3/4"</t>
  </si>
  <si>
    <t>Złączka GZ SmartPush 25x1"</t>
  </si>
  <si>
    <t>Złączka półśrubunek GW SmartPush 20x3/4"</t>
  </si>
  <si>
    <t>Kolano 90° SmartPush 16x16</t>
  </si>
  <si>
    <t>Kolano 90° SmartPush 20x20</t>
  </si>
  <si>
    <t>Kolano 90° SmartPush 25x25</t>
  </si>
  <si>
    <t>Kolano ustalone SmartPush 16x1/2"</t>
  </si>
  <si>
    <t>Trójnik prosty SmartPush 16x16x16</t>
  </si>
  <si>
    <t>Trójnik prosty SmartPush 20x20x20</t>
  </si>
  <si>
    <t>Trójnik prosty SmartPush 25x25x25</t>
  </si>
  <si>
    <t>Trójnik redukcyjny SmartPush 20x16x20</t>
  </si>
  <si>
    <t>Zaślepka SmartPush 16</t>
  </si>
  <si>
    <t>Zaślepka SmartPush 20</t>
  </si>
  <si>
    <t>Zaślepka SmartPush 25</t>
  </si>
  <si>
    <t>Złączka prosta SmartPush do systemu miedzianego 15x15</t>
  </si>
  <si>
    <t>Złączka GZ SmartPush do systemu miedzianego 15x1/2"</t>
  </si>
  <si>
    <t>Kolano 90° SmartPush do systemu miedzianego 15x15</t>
  </si>
  <si>
    <t>Kolano ustalone SmartPush do systemu miedzianego 15x1/2"</t>
  </si>
  <si>
    <t>Trójnik prosty SmartPush do systemu miedzianego 15x15x15</t>
  </si>
  <si>
    <t>Zaślepka SmartPush do systemu miedzianego 15</t>
  </si>
  <si>
    <t>Rozdzielacz stalowy STANDARD 1" do ogrzewania podłogowego 10 obwodowy</t>
  </si>
  <si>
    <t>Rozdzielacz stalowy STANDARD 1" do ogrzewania podłogowego 11 obwodowy</t>
  </si>
  <si>
    <t>Rozdzielacz stalowy STANDARD 1" do ogrzewania podłogowego 12 obwodowy</t>
  </si>
  <si>
    <t>Rozdzielacz mosiężny OPTIMUM 1" do ogrzewania podłogowego 10 obwodowy</t>
  </si>
  <si>
    <t>Rozdzielacz mosiężny OPTIMUM 1" do ogrzewania podłogowego 11 obwodowy</t>
  </si>
  <si>
    <t>Rozdzielacz mosiężny OPTIMUM 1" do ogrzewania podłogowego 12 obwodowy</t>
  </si>
  <si>
    <t>H.03.03</t>
  </si>
  <si>
    <t>06036406</t>
  </si>
  <si>
    <t>H.03.04</t>
  </si>
  <si>
    <t>H.03.05</t>
  </si>
  <si>
    <t>H.03.06</t>
  </si>
  <si>
    <t>H.03.07</t>
  </si>
  <si>
    <t>H.03.08</t>
  </si>
  <si>
    <t>H.03.09</t>
  </si>
  <si>
    <t>H.03.10</t>
  </si>
  <si>
    <t>H.03.11</t>
  </si>
  <si>
    <t>Szafka natynkowa 385 x 579 x 110</t>
  </si>
  <si>
    <t>Szafka natynkowa 485 x 579 x 110</t>
  </si>
  <si>
    <t>Szafka natynkowa 615 x 579 x 110</t>
  </si>
  <si>
    <t>Szafka natynkowa 760 x 579 x 110</t>
  </si>
  <si>
    <t>Szafka natynkowa 845 x 579 x 110</t>
  </si>
  <si>
    <t>Szafka natynkowa 1015 x 579 x 110</t>
  </si>
  <si>
    <t>Szafka natynkowa 1130 x 579 x 110</t>
  </si>
  <si>
    <t>Szafki podtynkowa 335 x 575-664 x 110-175</t>
  </si>
  <si>
    <t>Szafki podtynkowa 435 x 575-664 x 110-175</t>
  </si>
  <si>
    <t>Szafki podtynkowa 564 x 575-664 x 110-175</t>
  </si>
  <si>
    <t>Szafki podtynkowa 715 x 575-664 x 110-175</t>
  </si>
  <si>
    <t>Szafki podtynkowa 795 x 575-664 x 110-175</t>
  </si>
  <si>
    <t>Szafki podtynkowa 964 x 575-664 x 110-175</t>
  </si>
  <si>
    <t>Szafki podtynkowa 1130 x 575-664 x 110-175</t>
  </si>
  <si>
    <t>Klips do montażu rur na styropianie A=45mm; B=25mm, fi=18mm</t>
  </si>
  <si>
    <t>Klips do montażu rur na styropianie A=50mm; B=30mm, fi=20mm</t>
  </si>
  <si>
    <t>Klips do montażu rur na styropianie A=59mm; B=38mm, fi=18mm</t>
  </si>
  <si>
    <t>Klips do montażu rur na styropianie do takera A=41mm; B=22mm, fi=20mm</t>
  </si>
  <si>
    <t>Klips do montażu rur na styropianie do takera A=50mm; B=30mm, fi=20mm</t>
  </si>
  <si>
    <t>Klips do montażu rur na styropianie do takera A=60mm; B=38mm, fi=20mm</t>
  </si>
  <si>
    <t>Płyta do przyklejenia do płaskiej płyty styropianowej EPS DUO wymiar 1400x850x20mm</t>
  </si>
  <si>
    <t>Taśma brzegowa z zakładką nacięciami wymiar 8x150mm</t>
  </si>
  <si>
    <t>Listwa montażowa do ogrzewania podłogowego 14-20mm</t>
  </si>
  <si>
    <t>Listwa montażowa do ogrzewania podłogowego z taśmą samoprzylepną 14-20mm</t>
  </si>
  <si>
    <t>Łuk prowadzący do rur EVOH-PERT 14mm</t>
  </si>
  <si>
    <t>Łuk prowadzący do rur EVOH-PERT 16-18mm</t>
  </si>
  <si>
    <t>Uchwyt podwójny ze śrubą i kołkiem 16</t>
  </si>
  <si>
    <t>Uchwyt podwójny ze śrubą i kołkiem 20</t>
  </si>
  <si>
    <t>Uchwyt podwójny ze śrubą i kołkiem 25</t>
  </si>
  <si>
    <t>Uchwyt pojedynczy ze śrubą i kołkiem 16</t>
  </si>
  <si>
    <t>Uchwyt pojedynczy ze śrubą i kołkiem 20</t>
  </si>
  <si>
    <t>Szczęka zaciskowa do zaciskarki elektrycznej i akumulatorowej U 14</t>
  </si>
  <si>
    <t>Szczęka zaciskowa do zaciskarki elektrycznej i akumulatorowej U 16</t>
  </si>
  <si>
    <t>Szczęka zaciskowa do zaciskarki elektrycznej i akumulatorowej U 18</t>
  </si>
  <si>
    <t>Szczęka zaciskowa do zaciskarki elektrycznej i akumulatorowej U 20</t>
  </si>
  <si>
    <t>Szczęka zaciskowa do zaciskarki elektrycznej i akumulatorowej U 25</t>
  </si>
  <si>
    <t>Szczęka zaciskowa do zaciskarki elektrycznej i akumulatorowej U 32</t>
  </si>
  <si>
    <t>Szczęka zaciskowa do zaciskarki elektrycznej i akumulatorowej U 40</t>
  </si>
  <si>
    <t>Szczęka zaciskowa do zaciskarki elektrycznej i akumulatorowej U 50</t>
  </si>
  <si>
    <t>Szczęka zaciskowa do zaciskarki elektrycznej i akumulatorowej U 63</t>
  </si>
  <si>
    <t>Szczęka zaciskowa do zaciskarki elektrycznej i akumulatorowej U 75</t>
  </si>
  <si>
    <t>Zaciskarka akumulatorowa Novopress ACO103 komplet ze szczękami U 16-20-25-32</t>
  </si>
  <si>
    <t>Szczęka do zaciskarki akumulatorowej Novopress ACO103 U 16</t>
  </si>
  <si>
    <t>Szczęka do zaciskarki akumulatorowej Novopress ACO103 U 18</t>
  </si>
  <si>
    <t>Szczęka do zaciskarki akumulatorowej Novopress ACO103 U 20</t>
  </si>
  <si>
    <t>Szczęka do zaciskarki akumulatorowej Novopress ACO103 U 25</t>
  </si>
  <si>
    <t>Szczęka do zaciskarki akumulatorowej Novopress ACO103 U 32</t>
  </si>
  <si>
    <t>Szczęka do zaciskarki akumulatorowej Novopress ACO103 U 40</t>
  </si>
  <si>
    <t>Kamienie do zaciskarki typ DM1620B U 14</t>
  </si>
  <si>
    <t>Kamienie do zaciskarki typ DM1620B U 16</t>
  </si>
  <si>
    <t>Kamienie do zaciskarki typ DM1620B U 18</t>
  </si>
  <si>
    <t>Kamienie do zaciskarki typ DM1620B U 20</t>
  </si>
  <si>
    <t>Zaciskarka ręczna typ DM1632B komplet z kamieni U 16-20-25-32</t>
  </si>
  <si>
    <t>Kamienie do zaciskarki typ DM1632B U 16</t>
  </si>
  <si>
    <t>Kamienie do zaciskarki typ DM1632B U 18</t>
  </si>
  <si>
    <t>Kamienie do zaciskarki typ DM1632B U 20</t>
  </si>
  <si>
    <t>Kamienie do zaciskarki typ DM1632B U 25</t>
  </si>
  <si>
    <t>Kamienie do zaciskarki typ DM1632B U 32</t>
  </si>
  <si>
    <t>Kalibrator typ Kalistar 16-18-20mm</t>
  </si>
  <si>
    <t>Kalibrator typ Kalistar 16-20-25mm</t>
  </si>
  <si>
    <t>Kalibrator 50mm</t>
  </si>
  <si>
    <t>Kalibrator 63mm</t>
  </si>
  <si>
    <t>Kalibrator 75mm</t>
  </si>
  <si>
    <t>Sprężyna wewnętrzna 16</t>
  </si>
  <si>
    <t>Sprężyna wewnętrzna 18</t>
  </si>
  <si>
    <t>Sprężyna wewnętrzna 20</t>
  </si>
  <si>
    <t>Sprężyna wewnętrzna 25</t>
  </si>
  <si>
    <t>Sprężyna wewnętrzna 32</t>
  </si>
  <si>
    <t>Sprężyna zewnętrzna 14</t>
  </si>
  <si>
    <t>Sprężyna zewnętrzna 16</t>
  </si>
  <si>
    <t>Sprężyna zewnętrzna 18</t>
  </si>
  <si>
    <t>Sprężyna zewnętrzna 20</t>
  </si>
  <si>
    <t>Sprężyna zewnętrzna 25</t>
  </si>
  <si>
    <t>PL_LP</t>
  </si>
  <si>
    <t>PEŁNA NAZWA</t>
  </si>
  <si>
    <t>V1 OPK</t>
  </si>
  <si>
    <t>Złączka podejściowa do grzejnika z rurką niklowaną typ kolano 16x15 L=300mm</t>
  </si>
  <si>
    <t>Złączka podejściowa do grzejnika z rurką niklowaną typ trójnik 16x15 L=300mm</t>
  </si>
  <si>
    <t>Złączka podejściowa do grzejnika z rurką niklowaną typ pętla 16x15 L=300mm</t>
  </si>
  <si>
    <t>H.06.07</t>
  </si>
  <si>
    <t>RABAT %</t>
  </si>
  <si>
    <t>CENA NETTO PO RABACIE PLN</t>
  </si>
  <si>
    <t>WARTOŚĆ NETTO PLN</t>
  </si>
  <si>
    <t>Rabat</t>
  </si>
  <si>
    <t>Opis</t>
  </si>
  <si>
    <t>Data ostaniej aktualizacji</t>
  </si>
  <si>
    <t>Dla pełnej funkcjonalności arkusza wymagane jest oprogramowanie Office w wersji 2016 lub nowsze.</t>
  </si>
  <si>
    <t>EAN</t>
  </si>
  <si>
    <t>06030201</t>
  </si>
  <si>
    <t>06030203</t>
  </si>
  <si>
    <t>06030205</t>
  </si>
  <si>
    <t>06036131</t>
  </si>
  <si>
    <t>06036133</t>
  </si>
  <si>
    <t>06036135</t>
  </si>
  <si>
    <t>06036137</t>
  </si>
  <si>
    <t>06036139</t>
  </si>
  <si>
    <t>06036141</t>
  </si>
  <si>
    <t>06036143</t>
  </si>
  <si>
    <t>06036145</t>
  </si>
  <si>
    <t>06036147</t>
  </si>
  <si>
    <t>06036149</t>
  </si>
  <si>
    <t>06036151</t>
  </si>
  <si>
    <t>06036803</t>
  </si>
  <si>
    <t>H.07.03</t>
  </si>
  <si>
    <t>H.07.04</t>
  </si>
  <si>
    <t>H.07.05</t>
  </si>
  <si>
    <t>H.07.06</t>
  </si>
  <si>
    <t>H.07.07</t>
  </si>
  <si>
    <t>H.08.01</t>
  </si>
  <si>
    <t>H.08.02</t>
  </si>
  <si>
    <t>H.08.04</t>
  </si>
  <si>
    <t>H.08.05</t>
  </si>
  <si>
    <t>H.08.06</t>
  </si>
  <si>
    <t>H.09.01</t>
  </si>
  <si>
    <t>H.09.02</t>
  </si>
  <si>
    <t>H.10.01</t>
  </si>
  <si>
    <t>06038403</t>
  </si>
  <si>
    <t>06038404</t>
  </si>
  <si>
    <t>06038407</t>
  </si>
  <si>
    <t>06038408</t>
  </si>
  <si>
    <t>06038411</t>
  </si>
  <si>
    <t>06038412</t>
  </si>
  <si>
    <t>06038415</t>
  </si>
  <si>
    <t>06038416</t>
  </si>
  <si>
    <t>06038430</t>
  </si>
  <si>
    <t>06038431</t>
  </si>
  <si>
    <t>06038433</t>
  </si>
  <si>
    <t>06038441</t>
  </si>
  <si>
    <t>06038442</t>
  </si>
  <si>
    <t>06038443</t>
  </si>
  <si>
    <t>06038451</t>
  </si>
  <si>
    <t>06038452</t>
  </si>
  <si>
    <t>06038453</t>
  </si>
  <si>
    <t>06038454</t>
  </si>
  <si>
    <t>Zaciskarka ręczna typ DM1620B komplet z kamieniami U 16-20</t>
  </si>
  <si>
    <t>J.03.01</t>
  </si>
  <si>
    <t>L.02.07</t>
  </si>
  <si>
    <t>09160213</t>
  </si>
  <si>
    <t>06049021</t>
  </si>
  <si>
    <t>Uchwyt pojedynczy ze śrubą i kołkiem 25</t>
  </si>
  <si>
    <t>C.23.01</t>
  </si>
  <si>
    <t>C.23.02</t>
  </si>
  <si>
    <t>C.23.03</t>
  </si>
  <si>
    <t>C.23.04</t>
  </si>
  <si>
    <t>C.23.05</t>
  </si>
  <si>
    <t>C.23.06</t>
  </si>
  <si>
    <t>C.23.07</t>
  </si>
  <si>
    <t>C.23.08</t>
  </si>
  <si>
    <t>C.23.09</t>
  </si>
  <si>
    <t>C.24.01</t>
  </si>
  <si>
    <t>C.24.02</t>
  </si>
  <si>
    <t>C.24.03</t>
  </si>
  <si>
    <t>C.24.04</t>
  </si>
  <si>
    <t>C.24.05</t>
  </si>
  <si>
    <t>C.24.06</t>
  </si>
  <si>
    <t>C.24.07</t>
  </si>
  <si>
    <t>C.24.08</t>
  </si>
  <si>
    <t>H.09.03</t>
  </si>
  <si>
    <t>H.09.04</t>
  </si>
  <si>
    <t>H.10.02</t>
  </si>
  <si>
    <t>A30</t>
  </si>
  <si>
    <t>[A30] Rury PERT|EVOH|PERT 10,12,14,17,18</t>
  </si>
  <si>
    <t>A31</t>
  </si>
  <si>
    <t>[A31] Rury PERT|EVOH|PERT 16,20,25</t>
  </si>
  <si>
    <t>B30</t>
  </si>
  <si>
    <t>[B30] Rury PERT|AL|PERT 12,14,18</t>
  </si>
  <si>
    <t>B31</t>
  </si>
  <si>
    <t>[B31] Rury PERT|AL|PERT 16,20,25,32</t>
  </si>
  <si>
    <t>B32</t>
  </si>
  <si>
    <t>[B32] Rury PERT|AL|PERT 40,50,63,75</t>
  </si>
  <si>
    <t>C31</t>
  </si>
  <si>
    <t>[C31] Rury PERT|AL|PERT w izolacji 16,20,25,32</t>
  </si>
  <si>
    <t>E20</t>
  </si>
  <si>
    <t>[E20] Pompa ciepła EcoHeat Pro</t>
  </si>
  <si>
    <t>E30</t>
  </si>
  <si>
    <t>[E30] Pompa ciepła EcoHeat Mono</t>
  </si>
  <si>
    <t>E40</t>
  </si>
  <si>
    <t>[E40] Pompa ciepła EcoHeat Mono 2</t>
  </si>
  <si>
    <t>I10</t>
  </si>
  <si>
    <t>P21</t>
  </si>
  <si>
    <t>[P21] Rozdzielacze podłogowe Standard</t>
  </si>
  <si>
    <t>P22</t>
  </si>
  <si>
    <t>[P22] Rozdzielacze podłogowe Optimum</t>
  </si>
  <si>
    <t>P23</t>
  </si>
  <si>
    <t>[P23] Rozdzielacze podłogowe Premium</t>
  </si>
  <si>
    <t>P29</t>
  </si>
  <si>
    <t>[P29] Rozdzielacze podłogowe akcesoria</t>
  </si>
  <si>
    <t>P30</t>
  </si>
  <si>
    <t>P40</t>
  </si>
  <si>
    <t>[P40] Szafki rozdzielaczy</t>
  </si>
  <si>
    <t>P50</t>
  </si>
  <si>
    <t>P60</t>
  </si>
  <si>
    <t>[P60] System renowacyjny</t>
  </si>
  <si>
    <t>P73</t>
  </si>
  <si>
    <t>R30</t>
  </si>
  <si>
    <t>[R30] Złączki typu conector 12,14,17,18</t>
  </si>
  <si>
    <t>R31</t>
  </si>
  <si>
    <t>[R31] Złączki typu conector 16,20</t>
  </si>
  <si>
    <t>T30</t>
  </si>
  <si>
    <t>[T30] Złączki zaprasowywane 14,18</t>
  </si>
  <si>
    <t>T31</t>
  </si>
  <si>
    <t>[T31] Złączki zaprasowywane 16,20,25,32</t>
  </si>
  <si>
    <t>T32</t>
  </si>
  <si>
    <t>[T32] Złączki zaprasowywane 40,50,63,75</t>
  </si>
  <si>
    <t>U10</t>
  </si>
  <si>
    <t>[U10] Złączki SmartPush 16,20,25</t>
  </si>
  <si>
    <t>U20</t>
  </si>
  <si>
    <t>[U20] Złączki SmartPush 15</t>
  </si>
  <si>
    <t>W10</t>
  </si>
  <si>
    <t>W20</t>
  </si>
  <si>
    <t>[W20] Rekuperatory akcesoria filtry</t>
  </si>
  <si>
    <t>N31</t>
  </si>
  <si>
    <t>N35</t>
  </si>
  <si>
    <t>[N35] Narzędzia pozostałe grupy 1</t>
  </si>
  <si>
    <t>N36</t>
  </si>
  <si>
    <t>[N36] Narzędzia pozostałe grupy 2</t>
  </si>
  <si>
    <t>S31</t>
  </si>
  <si>
    <t xml:space="preserve">[S31] Złączki skręcane </t>
  </si>
  <si>
    <t>I20</t>
  </si>
  <si>
    <t>GRUPA RABATOWA</t>
  </si>
  <si>
    <t>GRUPA PRODUKTOWA</t>
  </si>
  <si>
    <t>KOD</t>
  </si>
  <si>
    <t>Rura jednorodna</t>
  </si>
  <si>
    <t>Rura wielowarstwowa</t>
  </si>
  <si>
    <t>06010101/080</t>
  </si>
  <si>
    <t>06010101/160</t>
  </si>
  <si>
    <t>06010102/200</t>
  </si>
  <si>
    <t>Rura w izolacji</t>
  </si>
  <si>
    <t>System zaprasowywany</t>
  </si>
  <si>
    <t>Akcesoria bateryjne</t>
  </si>
  <si>
    <t>Akcesoria instalacyjne</t>
  </si>
  <si>
    <t>Akcesoria naprawcze systemu</t>
  </si>
  <si>
    <t>Półśrubunek</t>
  </si>
  <si>
    <t>System skręcany</t>
  </si>
  <si>
    <t>System SmartPush</t>
  </si>
  <si>
    <t>System SmartPush miedź</t>
  </si>
  <si>
    <t>Rozdzielacz Standard</t>
  </si>
  <si>
    <t>Rozdzielacz Optimum</t>
  </si>
  <si>
    <t>Rozdzielacz Premium</t>
  </si>
  <si>
    <t>Rozdzielacze akcesoria</t>
  </si>
  <si>
    <t>Grupa pompowa</t>
  </si>
  <si>
    <t>Szafki rodzielacza</t>
  </si>
  <si>
    <t>Akcesoria podłogowe</t>
  </si>
  <si>
    <t>System renowacyjny</t>
  </si>
  <si>
    <t>Automatyka V3</t>
  </si>
  <si>
    <t>Narzędzia</t>
  </si>
  <si>
    <t>EcoVent Recu</t>
  </si>
  <si>
    <t>EcoVent Recu akcesoria</t>
  </si>
  <si>
    <t>EcoVent Recu filtry</t>
  </si>
  <si>
    <t>EcoHeat Mono</t>
  </si>
  <si>
    <t>EcoHeat Mono2</t>
  </si>
  <si>
    <t>EcoHeat Pro</t>
  </si>
  <si>
    <t>EcoHeat Pro akcesoria</t>
  </si>
  <si>
    <t>Złączka redukcyjna zaprasowywana 20x18</t>
  </si>
  <si>
    <t>Złączka redukcyjna zaprasowywana 25x18</t>
  </si>
  <si>
    <t>Złączka redukcyjna zaprasowywana 32x16</t>
  </si>
  <si>
    <t>Złączka redukcyjna zaprasowywana 40x20</t>
  </si>
  <si>
    <t>Trójnik prosty skręcany 16x16x16</t>
  </si>
  <si>
    <t>Trójnik prosty skręcany 20x20x20</t>
  </si>
  <si>
    <t>Trójnik prosty skręcany 25x25x25</t>
  </si>
  <si>
    <t>H.16.01</t>
  </si>
  <si>
    <t>H.16.02</t>
  </si>
  <si>
    <t>H.16.03</t>
  </si>
  <si>
    <t>H.16.04</t>
  </si>
  <si>
    <t>H.16.05</t>
  </si>
  <si>
    <t>06038458</t>
  </si>
  <si>
    <t>H.16.06</t>
  </si>
  <si>
    <t>06038457</t>
  </si>
  <si>
    <t>H.17.01</t>
  </si>
  <si>
    <t>06038456</t>
  </si>
  <si>
    <t>H.17.02</t>
  </si>
  <si>
    <t>06038455</t>
  </si>
  <si>
    <t>H.18.01</t>
  </si>
  <si>
    <t>H.18.02</t>
  </si>
  <si>
    <t>06038449</t>
  </si>
  <si>
    <t>15130421</t>
  </si>
  <si>
    <t>15130423</t>
  </si>
  <si>
    <t>J.01.08</t>
  </si>
  <si>
    <t>W12</t>
  </si>
  <si>
    <t>15130431</t>
  </si>
  <si>
    <t>W14</t>
  </si>
  <si>
    <t>15130451</t>
  </si>
  <si>
    <t>15130453</t>
  </si>
  <si>
    <t>15130455</t>
  </si>
  <si>
    <t>J.04.01</t>
  </si>
  <si>
    <t>J.04.03</t>
  </si>
  <si>
    <t>J.04.05</t>
  </si>
  <si>
    <t>Rura 5 warstwowa PERT/EVOH/PERT czerwona 10x1.3 080mb</t>
  </si>
  <si>
    <t>Rura 5 warstwowa PERT/EVOH/PERT czerwona 10x1.3 100mb</t>
  </si>
  <si>
    <t>Rura 5 warstwowa PERT/EVOH/PERT czerwona 10x1.3 240mb</t>
  </si>
  <si>
    <t>Rura 5 warstwowa PERT/EVOH/PERT biała 12x2.0 085mb</t>
  </si>
  <si>
    <t>Rura 5 warstwowa PERT/EVOH/PERT biała 12x2.0 140mb</t>
  </si>
  <si>
    <t>Rura 5 warstwowa PERT/EVOH/PERT biała 12x2.0 200mb</t>
  </si>
  <si>
    <t>Rura 5 warstwowa PERT/EVOH/PERT biała 14x2.0 200mb</t>
  </si>
  <si>
    <t>Rura 5 warstwowa PERT/EVOH/PERT biała 16x2.0 200mb</t>
  </si>
  <si>
    <t>Rura 5 warstwowa PERT/EVOH/PERT czerwona 16x2.0 200mb</t>
  </si>
  <si>
    <t>Rura 5 warstwowa PERT/EVOH/PERT biała 16x2.0 500mb</t>
  </si>
  <si>
    <t>Rura 5 warstwowa PERT/EVOH/PERT czerwona 16x2.0 500mb</t>
  </si>
  <si>
    <t>Rura 5 warstwowa PERT/EVOH/PERT biała 16x2.0 600mb</t>
  </si>
  <si>
    <t>Rura 5 warstwowa PERT/EVOH/PERT czerwona 16x2.0 600mb</t>
  </si>
  <si>
    <t>Rura 5 warstwowa PERT/EVOH/PERT biała 17x2.0 200mb</t>
  </si>
  <si>
    <t>Rura 5 warstwowa PERT/EVOH/PERT czerwona 17x2.0 200mb</t>
  </si>
  <si>
    <t>Rura 5 warstwowa PERT/EVOH/PERT biała 17x2.0 500mb</t>
  </si>
  <si>
    <t>Rura 5 warstwowa PERT/EVOH/PERT czerwona 17x2.0 500mb</t>
  </si>
  <si>
    <t>Rura 5 warstwowa PERT/EVOH/PERT biała 17x2.0 600mb</t>
  </si>
  <si>
    <t>Rura 5 warstwowa PERT/EVOH/PERT czerwona 17x2.0 600mb</t>
  </si>
  <si>
    <t>Rura 5 warstwowa PERT/EVOH/PERT biała 18x2.0 200mb</t>
  </si>
  <si>
    <t>Rura 5 warstwowa PERT/EVOH/PERT czerwona 18x2.0 200mb</t>
  </si>
  <si>
    <t>Rura 5 warstwowa PERT/EVOH/PERT biała 18x2.0 500mb</t>
  </si>
  <si>
    <t>Rura 5 warstwowa PERT/EVOH/PERT czerwona 18x2.0 500mb</t>
  </si>
  <si>
    <t>Rura 5 warstwowa PERT/EVOH/PERT biała 18x2.0 600mb</t>
  </si>
  <si>
    <t>Rura 5 warstwowa PERT/EVOH/PERT czerwona 18x2.0 600mb</t>
  </si>
  <si>
    <t>Rura 5 warstwowa PERT/EVOH/PERT biała 20x2.0 200mb</t>
  </si>
  <si>
    <t>Rura 5 warstwowa PERT/EVOH/PERT czerwona 20x2.0 200mb</t>
  </si>
  <si>
    <t>Rura 5 warstwowa PERT/EVOH/PERT biała 20x2.0 500mb</t>
  </si>
  <si>
    <t>Rura 5 warstwowa PERT/EVOH/PERT czerwona 20x2.0 500mb</t>
  </si>
  <si>
    <t>Rura 5 warstwowa PERT/EVOH/PERT biała 25x2.5 050mb</t>
  </si>
  <si>
    <t>Rura 5 warstwowa PERT/EVOH/PERT biała 25x2.5 100mb</t>
  </si>
  <si>
    <t>Rura wielowarstwowa PERT/AL/PERT 12x1.6 080mb</t>
  </si>
  <si>
    <t>Rura wielowarstwowa PERT/AL/PERT 12x1.6 160mb</t>
  </si>
  <si>
    <t>Rura wielowarstwowa PERT/AL/PERT 12x1.6 200mb</t>
  </si>
  <si>
    <t>Rura wielowarstwowa PERT/AL/PERT 14x2.0 200mb</t>
  </si>
  <si>
    <t>Rura wielowarstwowa PERT/AL/PERT 16x2.0 100mb</t>
  </si>
  <si>
    <t>Rura wielowarstwowa PERT/AL/PERT 16x2.0 200mb</t>
  </si>
  <si>
    <t>Rura wielowarstwowa PERT/AL/PERT 16x2.0 600mb</t>
  </si>
  <si>
    <t>Rura wielowarstwowa PERT/AL/PERT 18x2.0 200mb</t>
  </si>
  <si>
    <t>Rura wielowarstwowa PERT/AL/PERT 20x2.0 100mb</t>
  </si>
  <si>
    <t>Rura wielowarstwowa PERT/AL/PERT 20x2.0 200mb</t>
  </si>
  <si>
    <t>Rura wielowarstwowa PERT/AL/PERT 25x2.5 050mb</t>
  </si>
  <si>
    <t>Rura wielowarstwowa PERT/AL/PERT 25x2.5 100mb</t>
  </si>
  <si>
    <t>Rura wielowarstwowa PERT/AL/PERT 32x3.0 050mb</t>
  </si>
  <si>
    <t>Rura wielowarstwowa PERT/AL/PERT 16x2.0 004mb</t>
  </si>
  <si>
    <t>Rura wielowarstwowa PERT/AL/PERT 20x2.0 004mb</t>
  </si>
  <si>
    <t>Rura wielowarstwowa PERT/AL/PERT 25x2.5 004mb</t>
  </si>
  <si>
    <t>Rura wielowarstwowa PERT/AL/PERT 32x3.0 004mb</t>
  </si>
  <si>
    <t>Rura wielowarstwowa PERT/AL/PERT 40x4.0 003mb</t>
  </si>
  <si>
    <t>Rura wielowarstwowa PERT/AL/PERT 40x4.0 004mb</t>
  </si>
  <si>
    <t>Rura wielowarstwowa PERT/AL/PERT 50x4.5 003mb</t>
  </si>
  <si>
    <t>Rura wielowarstwowa PERT/AL/PERT 50x4.5 004mb</t>
  </si>
  <si>
    <t>Rura wielowarstwowa PERT/AL/PERT 63x6.0 003mb</t>
  </si>
  <si>
    <t>Rura wielowarstwowa PERT/AL/PERT 63x6.0 004mb</t>
  </si>
  <si>
    <t>Rura wielowarstwowa PERT/AL/PERT 75x7.5 003mb</t>
  </si>
  <si>
    <t>Rura wielowarstwowa PERT/AL/PERT 75x7.5 004mb</t>
  </si>
  <si>
    <t>Rura wielowarstwowa PERT/AL/PERT w izolacji 9mm czerwonej 16x2.0 100mb</t>
  </si>
  <si>
    <t>Rura wielowarstwowa PERT/AL/PERT w izolacji 9mm niebieskiej 16x2.0 100mb</t>
  </si>
  <si>
    <t>Rura wielowarstwowa PERT/AL/PERT w izolacji 9mm czerwonej 20x2.0 050mb</t>
  </si>
  <si>
    <t>Rura wielowarstwowa PERT/AL/PERT w izolacji 9mm niebieskiej 20x2.0 050mb</t>
  </si>
  <si>
    <t>Rura wielowarstwowa PERT/AL/PERT w izolacji 9mm czerwonej 32x3.0 025mb</t>
  </si>
  <si>
    <t>Rura wielowarstwowa PERT/AL/PERT w izolacji 9mm niebieskiej 32x3.0 025mb</t>
  </si>
  <si>
    <t>Trójnik GZ zaprasowywany 16x1/2"x16</t>
  </si>
  <si>
    <t>Trójnik GZ zaprasowywany 20x1/2"x20</t>
  </si>
  <si>
    <t>Złączka przejściowa do łączenia z systemem miedzianym zaprasowywana 16x15Cu</t>
  </si>
  <si>
    <t>Złączka przejściowa do łączenia z systemem miedzianym zaprasowywana 20x15Cu</t>
  </si>
  <si>
    <t>Złączka przejściowa do łączenia z systemem miedzianym zaprasowywana 20x22Cu</t>
  </si>
  <si>
    <t>Złączka przejściowa do łączenia z systemem miedzianym zaprasowywana 25x22Cu</t>
  </si>
  <si>
    <t>Złączka przejściowa do łączenia z systemem miedzianym zaprasowywana 25x28Cu</t>
  </si>
  <si>
    <t>Złączka przejściowa do łączenia z systemem miedzianym zaprasowywana 32x28Cu</t>
  </si>
  <si>
    <t>Kolano 90° skręcane 16x16</t>
  </si>
  <si>
    <t>Kolano 90° skręcane 20x20</t>
  </si>
  <si>
    <t>Kolano 90° skręcane 25x25</t>
  </si>
  <si>
    <t>Narzędzie SmartPush do rozłączania 16</t>
  </si>
  <si>
    <t>Narzędzie SmartPush do rozłączania 20</t>
  </si>
  <si>
    <t>Narzędzie SmartPush do rozłączania 25</t>
  </si>
  <si>
    <t>Narzędzie SmartPush do rozłączania 15</t>
  </si>
  <si>
    <t>Rozdzielacz stalowy STANDARD 1" do ogrzewania podłogowego 02 obwodowy</t>
  </si>
  <si>
    <t>Rozdzielacz stalowy STANDARD 1" do ogrzewania podłogowego 03 obwodowy</t>
  </si>
  <si>
    <t>Rozdzielacz stalowy STANDARD 1" do ogrzewania podłogowego 04 obwodowy</t>
  </si>
  <si>
    <t>Rozdzielacz stalowy STANDARD 1" do ogrzewania podłogowego 05 obwodowy</t>
  </si>
  <si>
    <t>Rozdzielacz stalowy STANDARD 1" do ogrzewania podłogowego 06 obwodowy</t>
  </si>
  <si>
    <t>Rozdzielacz stalowy STANDARD 1" do ogrzewania podłogowego 07 obwodowy</t>
  </si>
  <si>
    <t>Rozdzielacz stalowy STANDARD 1" do ogrzewania podłogowego 08 obwodowy</t>
  </si>
  <si>
    <t>Rozdzielacz stalowy STANDARD 1" do ogrzewania podłogowego 09 obwodowy</t>
  </si>
  <si>
    <t>Rozdzielacz mosiężny OPTIMUM 1" do ogrzewania podłogowego 02 obwodowy</t>
  </si>
  <si>
    <t>Rozdzielacz mosiężny OPTIMUM 1" do ogrzewania podłogowego 03 obwodowy</t>
  </si>
  <si>
    <t>Rozdzielacz mosiężny OPTIMUM 1" do ogrzewania podłogowego 04 obwodowy</t>
  </si>
  <si>
    <t>Rozdzielacz mosiężny OPTIMUM 1" do ogrzewania podłogowego 05 obwodowy</t>
  </si>
  <si>
    <t>Rozdzielacz mosiężny OPTIMUM 1" do ogrzewania podłogowego 06 obwodowy</t>
  </si>
  <si>
    <t>Rozdzielacz mosiężny OPTIMUM 1" do ogrzewania podłogowego 07 obwodowy</t>
  </si>
  <si>
    <t>Rozdzielacz mosiężny OPTIMUM 1" do ogrzewania podłogowego 08 obwodowy</t>
  </si>
  <si>
    <t>Rozdzielacz mosiężny OPTIMUM 1" do ogrzewania podłogowego 09 obwodowy</t>
  </si>
  <si>
    <t>Rozdzielacz mosiężny PREMIUM 1" do ogrzewania podłogowego 02 obwodowy</t>
  </si>
  <si>
    <t>Rozdzielacz mosiężny PREMIUM 1" do ogrzewania podłogowego 03 obwodowy</t>
  </si>
  <si>
    <t>Rozdzielacz mosiężny PREMIUM 1" do ogrzewania podłogowego 04 obwodowy</t>
  </si>
  <si>
    <t>Rozdzielacz mosiężny PREMIUM 1" do ogrzewania podłogowego 05 obwodowy</t>
  </si>
  <si>
    <t>Rozdzielacz mosiężny PREMIUM 1" do ogrzewania podłogowego 06 obwodowy</t>
  </si>
  <si>
    <t>Rozdzielacz mosiężny PREMIUM 1" do ogrzewania podłogowego 07 obwodowy</t>
  </si>
  <si>
    <t>Rozdzielacz mosiężny PREMIUM 1" do ogrzewania podłogowego 08 obwodowy</t>
  </si>
  <si>
    <t>Rozdzielacz mosiężny PREMIUM 1" do ogrzewania podłogowego 09 obwodowy</t>
  </si>
  <si>
    <t>Rozdzielacz mosiężny PREMIUM 1" do ogrzewania podłogowego 10 obwodowy</t>
  </si>
  <si>
    <t>Rozdzielacz mosiężny PREMIUM 1" do ogrzewania podłogowego 11 obwodowy</t>
  </si>
  <si>
    <t>Rozdzielacz mosiężny PREMIUM 1" do ogrzewania podłogowego 12 obwodowy</t>
  </si>
  <si>
    <t>Rotametr do rozdzielacza Premium, Optimum, Standard</t>
  </si>
  <si>
    <t>Zestaw pompowo mieszający do ogrzewania podłogowego typ Premium, zawór czterodrogowy</t>
  </si>
  <si>
    <t>Zestaw pompowo mieszający do ogrzewania podłogowego typ Premium, zawór trójdrożny</t>
  </si>
  <si>
    <t>Zestaw pompowo mieszający do ogrzewania podłogowego typ Optimum, zawór trójdrożny</t>
  </si>
  <si>
    <t>Profil dylatacyjny z pianką długość 2mb (1 sztuka = 2 mb)</t>
  </si>
  <si>
    <t>Płyta styropianowa renowacyjna skrajna dla rur 14-16, rozstaw 125mm, 1000x500x25mm</t>
  </si>
  <si>
    <t>Płyta styropianowa renowacyjna wewnętrzna dla rur 14-16, rozstaw 125mm, 1000x500x25mm</t>
  </si>
  <si>
    <t>Płyta styropianowa renowacyjna z warstwą aluminiową skrajna dla rur 14-16, rozstaw 125mm, 1000x500x25mm</t>
  </si>
  <si>
    <t>Płyta styropianowa renowacyjna z warstwą aluminiową wewnętrzna dla rur 14-16, rozstaw 125mm, 1000x500x25mm</t>
  </si>
  <si>
    <t>Zaciskarka elektryczna Novopress EFP203 zakres 14-75</t>
  </si>
  <si>
    <t>Zaciskarka akumulatorowa Rems Aku Press zakres 14-75</t>
  </si>
  <si>
    <t>Rozwijak do rur typ poziomy</t>
  </si>
  <si>
    <t>Rozwijak do rur typ pionowy</t>
  </si>
  <si>
    <t>Rekuperator EcoVent Recu 350 m3/h, wymiennik przeciwprądowy, SmartTouch, nagrzewnica wstępna</t>
  </si>
  <si>
    <t>Rekuperator EcoVent Recu 450 m3/h, wymiennik przeciwprądowy, SmartTouch, nagrzewnica wstępna</t>
  </si>
  <si>
    <t>Rekuperator EcoVent Recu 600 m3/h, wymiennik przeciwprądowy, SmartTouch, nagrzewnica wstępna</t>
  </si>
  <si>
    <t>Rekuperator EcoVent Recu 350 m3/h, wymiennik entalpiczny, SmartTouch, nagrzewnica wstępna</t>
  </si>
  <si>
    <t>Rekuperator EcoVent Recu 450 m3/h, wymiennik entalpiczny, SmartTouch, nagrzewnica wstępna</t>
  </si>
  <si>
    <t>Rekuperator EcoVent Recu 600 m3/h, wymiennik entalpiczny, SmartTouch, nagrzewnica wstępna</t>
  </si>
  <si>
    <t>Rekuperator EcoVent Tech 450 m3/h, wymiennik przeciwprądowy, SmartTouch, nagrzewnica wstępna</t>
  </si>
  <si>
    <t>Rekuperator EcoVent Tech 550 m3/h, wymiennik przeciwprądowy, SmartTouch, nagrzewnica wstępna</t>
  </si>
  <si>
    <t>Rekuperator EcoVent Tech 800 m3/h, wymiennik przeciwprądowy, SmartTouch, nagrzewnica wstępna</t>
  </si>
  <si>
    <t>Pompa ciepła EcoHeat Mono typ P06, R32</t>
  </si>
  <si>
    <t>Pompa ciepła EcoHeat Mono typ P10T, R32</t>
  </si>
  <si>
    <t>Pompa ciepła EcoHeat Mono typ P17T, R32</t>
  </si>
  <si>
    <t>Pompa ciepła EcoHeat Mono 2 typ P06, R32</t>
  </si>
  <si>
    <t>Pompa ciepła EcoHeat Mono 2 typ P08T, R32</t>
  </si>
  <si>
    <t>Pompa ciepła EcoHeat Mono 2 typ P10T, R32</t>
  </si>
  <si>
    <t>Pompa ciepła EcoHeat Mono 2 typ P12T, R32</t>
  </si>
  <si>
    <t>Pompa ciepła EcoHeat Mono 2 typ P14T, R32</t>
  </si>
  <si>
    <t>Pompa ciepła EcoHeat Mono 2 typ P16T, R32</t>
  </si>
  <si>
    <t>Pompa ciepła EcoHeat Mono 2 typ P22T, R32</t>
  </si>
  <si>
    <t>Pompa ciepła cwu EcoHeat Pro, stal emalia 200 litrów, R134a</t>
  </si>
  <si>
    <t>Pompa ciepła cwu EcoHeat Pro, stal emalia 300 litrów, R134a</t>
  </si>
  <si>
    <t>Anoda magnezowa do pompy ciepła cwu EcoHeat Pro gwint 3/4"</t>
  </si>
  <si>
    <t>Rozetka uniwersalna podwójna plastikowa do rur 16</t>
  </si>
  <si>
    <t>Rozetka uniwersalna pojedyncza plastikowa do rur 16</t>
  </si>
  <si>
    <t>Hak do rur pojedynczy 48mm</t>
  </si>
  <si>
    <t>Hak do rur pojedynczy 76mm</t>
  </si>
  <si>
    <t>Hak do rur podwójny 48mm</t>
  </si>
  <si>
    <t>Hak do rur podwójny 76mm</t>
  </si>
  <si>
    <t>Hak do rur podwójny 100mm</t>
  </si>
  <si>
    <t>Łuk prowadzący do rur EVOH-PERT 10-12mm</t>
  </si>
  <si>
    <t>Łuk prowadzący do rur EVOH-PERT 20mm</t>
  </si>
  <si>
    <t>Folia TT Floor szerokość 1050mm</t>
  </si>
  <si>
    <t>Nożyce zapadkowe 16-32</t>
  </si>
  <si>
    <t>Obcinak krążkowy 40-75</t>
  </si>
  <si>
    <t>Nożyce do rur 14-25</t>
  </si>
  <si>
    <t>Ostrze do nożyc 14-25</t>
  </si>
  <si>
    <t>Kalibrator pod wiertarkę z prowadzeniem 12</t>
  </si>
  <si>
    <t>Kalibrator pod wiertarkę z prowadzeniem 14</t>
  </si>
  <si>
    <t>Kalibrator pod wiertarkę z prowadzeniem 16</t>
  </si>
  <si>
    <t>Kalibrator pod wiertarkę z prowadzeniem 17</t>
  </si>
  <si>
    <t>Kalibrator pod wiertarkę z prowadzeniem 18</t>
  </si>
  <si>
    <t>Kalibrator pod wiertarkę z prowadzeniem 20</t>
  </si>
  <si>
    <t>Kalibrator pod wiertarkę z prowadzeniem 25</t>
  </si>
  <si>
    <t>Kalibrator pod wiertarkę z prowadzeniem 32</t>
  </si>
  <si>
    <t>Kalibrator pod wiertarkę z prowadzeniem 40</t>
  </si>
  <si>
    <t>Uchwyt ręczny do kalibratora pod wiertarkę 16-40</t>
  </si>
  <si>
    <t>Zestaw kalibratorów pod wiertarkę z uchwytem w walizce 16-20-25-32</t>
  </si>
  <si>
    <t>Zestaw kalibratorów pod wiertarkę z uchwytem w walizce 16-20-25-32-40</t>
  </si>
  <si>
    <t>Giętarka 16-25</t>
  </si>
  <si>
    <t>W11</t>
  </si>
  <si>
    <t>Rekuperator EcoVent Recu 150 m3/h, wymiennik przeciwprądowy, sterownik trzystopniowy, nagrzewnica wstępna, obudowa ocynk</t>
  </si>
  <si>
    <t>Rekuperator EcoVent Recu 250 m3/h, wymiennik przeciwprądowy, SmartTouch, nagrzewnica wstępna, obudowa ocynk</t>
  </si>
  <si>
    <t>[W10] Rekuperatory EcoVent Recu</t>
  </si>
  <si>
    <t>[W11] Rekuperatory EcoVent Recu (Inwestycyjny)</t>
  </si>
  <si>
    <t>06010503/025B</t>
  </si>
  <si>
    <t>Rura wielowarstwowa PERT/AL/PERT w izolacji 9mm niebieskiej 16x2.0 025mb</t>
  </si>
  <si>
    <t>06010503/025R</t>
  </si>
  <si>
    <t>Rura wielowarstwowa PERT/AL/PERT w izolacji 9mm czerwonej 16x2.0 025mb</t>
  </si>
  <si>
    <t>06010503/050R</t>
  </si>
  <si>
    <t>Rura wielowarstwowa PERT/AL/PERT w izolacji 9mm czerwonej 16x2.0 050mb</t>
  </si>
  <si>
    <t>06010503/050B</t>
  </si>
  <si>
    <t>Rura wielowarstwowa PERT/AL/PERT w izolacji 9mm niebieskiej 16x2.0 050mb</t>
  </si>
  <si>
    <t>A.03.09</t>
  </si>
  <si>
    <t>A.03.10</t>
  </si>
  <si>
    <t>A.03.11</t>
  </si>
  <si>
    <t>A.03.12</t>
  </si>
  <si>
    <t>J.01.09</t>
  </si>
  <si>
    <t>J.01.10</t>
  </si>
  <si>
    <t>J.05.01</t>
  </si>
  <si>
    <t>J.05.03</t>
  </si>
  <si>
    <t>J.05.04</t>
  </si>
  <si>
    <t>J.05.05</t>
  </si>
  <si>
    <t>J.05.06</t>
  </si>
  <si>
    <t>Nagrzewnica wtórna ø160</t>
  </si>
  <si>
    <t>J.05.07</t>
  </si>
  <si>
    <t>Nagrzewnica wtórna ø200</t>
  </si>
  <si>
    <t>J.06.04</t>
  </si>
  <si>
    <t>J.06.05</t>
  </si>
  <si>
    <t>J.06.06</t>
  </si>
  <si>
    <t>J.06.10</t>
  </si>
  <si>
    <t>J.06.11</t>
  </si>
  <si>
    <t>J.06.12</t>
  </si>
  <si>
    <t>J.06.16</t>
  </si>
  <si>
    <t>J.06.17</t>
  </si>
  <si>
    <t>J.06.18</t>
  </si>
  <si>
    <t>J.06.22</t>
  </si>
  <si>
    <t>J.06.23</t>
  </si>
  <si>
    <t>J.06.24</t>
  </si>
  <si>
    <t>H.01.12</t>
  </si>
  <si>
    <t>06036153</t>
  </si>
  <si>
    <t>Rozdzielacz stalowy STANDARD 1" do ogrzewania podłogowego 13 obwodowy</t>
  </si>
  <si>
    <t>06038462</t>
  </si>
  <si>
    <t>06038461</t>
  </si>
  <si>
    <t>06038482</t>
  </si>
  <si>
    <t>06038481</t>
  </si>
  <si>
    <t>06038474</t>
  </si>
  <si>
    <t>06038473</t>
  </si>
  <si>
    <t>H.17.03</t>
  </si>
  <si>
    <t>06038429</t>
  </si>
  <si>
    <t>H.17.04</t>
  </si>
  <si>
    <t>06038428</t>
  </si>
  <si>
    <t>06038424</t>
  </si>
  <si>
    <t>06038423</t>
  </si>
  <si>
    <t>06038432</t>
  </si>
  <si>
    <t>06038410</t>
  </si>
  <si>
    <t>06038409</t>
  </si>
  <si>
    <t>06038418</t>
  </si>
  <si>
    <t>06038417</t>
  </si>
  <si>
    <t>06038402</t>
  </si>
  <si>
    <t>06038401</t>
  </si>
  <si>
    <t>06038427</t>
  </si>
  <si>
    <t>06038422</t>
  </si>
  <si>
    <t>06038434</t>
  </si>
  <si>
    <t>H.19.01</t>
  </si>
  <si>
    <t>H.19.02</t>
  </si>
  <si>
    <t>H.19.03</t>
  </si>
  <si>
    <t>H.19.04</t>
  </si>
  <si>
    <t>H.20.01</t>
  </si>
  <si>
    <t>06038464</t>
  </si>
  <si>
    <t>H.20.02</t>
  </si>
  <si>
    <t>06038463</t>
  </si>
  <si>
    <t>06038483</t>
  </si>
  <si>
    <t>06038484</t>
  </si>
  <si>
    <t>06038446</t>
  </si>
  <si>
    <t>06038447</t>
  </si>
  <si>
    <t>06038448</t>
  </si>
  <si>
    <t>H.21.01</t>
  </si>
  <si>
    <t>06038414</t>
  </si>
  <si>
    <t>H.21.02</t>
  </si>
  <si>
    <t>06038413</t>
  </si>
  <si>
    <t>H.21.03</t>
  </si>
  <si>
    <t>06038406</t>
  </si>
  <si>
    <t>H.21.04</t>
  </si>
  <si>
    <t>06038405</t>
  </si>
  <si>
    <t>H.22.01</t>
  </si>
  <si>
    <t>06038490</t>
  </si>
  <si>
    <t xml:space="preserve">Taker </t>
  </si>
  <si>
    <t>J.01.06</t>
  </si>
  <si>
    <t>15130422</t>
  </si>
  <si>
    <t>J.01.07</t>
  </si>
  <si>
    <t>15130427</t>
  </si>
  <si>
    <t>Rekuperator EcoVent Recu 250 m3/h, wymiennik entalpiczny, SmartTouch</t>
  </si>
  <si>
    <t>J.02.01</t>
  </si>
  <si>
    <t>15130425</t>
  </si>
  <si>
    <t>J.02.02</t>
  </si>
  <si>
    <t>15130424</t>
  </si>
  <si>
    <t>Rekuperator EcoVent Recu Plus 250 m3/h, wymiennik przeciwprądowy, SmartTouch, nagrzewnica wstępna, obudowa ocynk</t>
  </si>
  <si>
    <t>J.02.03</t>
  </si>
  <si>
    <t>15130426</t>
  </si>
  <si>
    <t>J.02.04</t>
  </si>
  <si>
    <t>15130428</t>
  </si>
  <si>
    <t>Rekuperator EcoVent Mini 150 m3/h, wymiennik przeciwprądowy, SmartTouch, nagrzewnica wstępna, wersja lewa</t>
  </si>
  <si>
    <t>J.03.02</t>
  </si>
  <si>
    <t>15130433</t>
  </si>
  <si>
    <t>Rekuperator EcoVent Mini 150 m3/h, wymiennik przeciwprądowy, SmartTouch, nagrzewnica wstępna, wersja prawa</t>
  </si>
  <si>
    <t>J.03.03</t>
  </si>
  <si>
    <t>15130432</t>
  </si>
  <si>
    <t>Rekuperator EcoVent Mini 150 m3/h, wymiennik entalpiczny, SmartTouch, nagrzewnica wstępna, wersja lewa</t>
  </si>
  <si>
    <t>J.03.04</t>
  </si>
  <si>
    <t>15130434</t>
  </si>
  <si>
    <t>Rekuperator EcoVent Mini 150 m3/h, wymiennik entalpiczny, SmartTouch, nagrzewnica wstępna, wersja prawa</t>
  </si>
  <si>
    <t>J.04.02</t>
  </si>
  <si>
    <t>J.04.04</t>
  </si>
  <si>
    <t>15130452</t>
  </si>
  <si>
    <t>Rekuperator EcoVent Tech 450 m3/h, wymiennik entalpiczny, SmartTouch, nagrzewnica wstępna</t>
  </si>
  <si>
    <t>15130454</t>
  </si>
  <si>
    <t>Rekuperator EcoVent Tech 550 m3/h, wymiennik entalpiczny, SmartTouch, nagrzewnica wstępna</t>
  </si>
  <si>
    <t>J.04.06</t>
  </si>
  <si>
    <t>15130456</t>
  </si>
  <si>
    <t>Rekuperator EcoVent Tech 800 m3/h, wymiennik entalpiczny, SmartTouch, nagrzewnica wstępna</t>
  </si>
  <si>
    <t>J.05.02</t>
  </si>
  <si>
    <t>15140600</t>
  </si>
  <si>
    <t>J.06.01</t>
  </si>
  <si>
    <t>15140802</t>
  </si>
  <si>
    <t>J.06.02</t>
  </si>
  <si>
    <t>15140804</t>
  </si>
  <si>
    <t>J.06.03</t>
  </si>
  <si>
    <t>15140806</t>
  </si>
  <si>
    <t>J.06.07</t>
  </si>
  <si>
    <t>15140808</t>
  </si>
  <si>
    <t>J.06.08</t>
  </si>
  <si>
    <t>15140810</t>
  </si>
  <si>
    <t>J.06.09</t>
  </si>
  <si>
    <t>15140812</t>
  </si>
  <si>
    <t>J.06.13</t>
  </si>
  <si>
    <t>15140814</t>
  </si>
  <si>
    <t>J.06.14</t>
  </si>
  <si>
    <t>15140816</t>
  </si>
  <si>
    <t>J.06.15</t>
  </si>
  <si>
    <t>15140818</t>
  </si>
  <si>
    <t>J.06.19</t>
  </si>
  <si>
    <t>15140820</t>
  </si>
  <si>
    <t>J.06.20</t>
  </si>
  <si>
    <t>15140822</t>
  </si>
  <si>
    <t>J.06.21</t>
  </si>
  <si>
    <t>15140824</t>
  </si>
  <si>
    <t>[I10] Osprzęt instalacyjny listwy bateryjne, uchwyty, rozetki</t>
  </si>
  <si>
    <t>[I20] Osprzęt instalacyjny pozostałe</t>
  </si>
  <si>
    <t>[N31] Narzędzia podstawowe</t>
  </si>
  <si>
    <t>[P30] Zestawy mieszające i zawory regulujące</t>
  </si>
  <si>
    <t>[P50] Akcesoria (klipsy, folie, taśmy, uchwyty)</t>
  </si>
  <si>
    <t>[P73] Automatyka, siłowniki, skrzynki połączeniowe V3</t>
  </si>
  <si>
    <t>[W10] Rekuperatory EcoVent Mini</t>
  </si>
  <si>
    <t>[W10] Rekuperatory EcoVent Tech</t>
  </si>
  <si>
    <t>Rekuperator EcoVent Recu 150 m3/h, wymiennik entalpiczny, sterownik trzystopniowy, nagrzewnica wstępna, obudowa ocynk</t>
  </si>
  <si>
    <t>Sterownik Smart Touch biały</t>
  </si>
  <si>
    <t>15140904</t>
  </si>
  <si>
    <t>Sterownik Smart Touch czarny</t>
  </si>
  <si>
    <t>J.05.08</t>
  </si>
  <si>
    <t>06010503/100R</t>
  </si>
  <si>
    <t>06010503/100B</t>
  </si>
  <si>
    <t>06010507/050R</t>
  </si>
  <si>
    <t>06010507/050B</t>
  </si>
  <si>
    <t>06010509/050R</t>
  </si>
  <si>
    <t>Rura wielowarstwowa PERT/AL/PERT w izolacji 9mm czerwonej 25x2.5 050mb</t>
  </si>
  <si>
    <t>06010509/050B</t>
  </si>
  <si>
    <t>Rura wielowarstwowa PERT/AL/PERT w izolacji 9mm niebieskiej 25x2.5 050mb</t>
  </si>
  <si>
    <t>06010511/025R</t>
  </si>
  <si>
    <t>06010511/025B</t>
  </si>
  <si>
    <t>C.07.03</t>
  </si>
  <si>
    <t>C.07.04</t>
  </si>
  <si>
    <t>C.07.05</t>
  </si>
  <si>
    <t>C.07.06</t>
  </si>
  <si>
    <t>C.07.07</t>
  </si>
  <si>
    <t>C.07.08</t>
  </si>
  <si>
    <t>C.07.09</t>
  </si>
  <si>
    <t>06049240</t>
  </si>
  <si>
    <t>06049241</t>
  </si>
  <si>
    <t>06049242</t>
  </si>
  <si>
    <t>C.12.05</t>
  </si>
  <si>
    <t>06049206</t>
  </si>
  <si>
    <t>C.12.06</t>
  </si>
  <si>
    <t>C.12.07</t>
  </si>
  <si>
    <t>C.12.08</t>
  </si>
  <si>
    <t>06049224</t>
  </si>
  <si>
    <t>C.12.09</t>
  </si>
  <si>
    <t>06049226</t>
  </si>
  <si>
    <t>C.12.10</t>
  </si>
  <si>
    <t>06049227</t>
  </si>
  <si>
    <t>C.12.11</t>
  </si>
  <si>
    <t>06049230</t>
  </si>
  <si>
    <t>C.12.12</t>
  </si>
  <si>
    <t>06049225</t>
  </si>
  <si>
    <t>C.12.13</t>
  </si>
  <si>
    <t>06049228</t>
  </si>
  <si>
    <t>C.12.14</t>
  </si>
  <si>
    <t>06049229</t>
  </si>
  <si>
    <t>C.12.15</t>
  </si>
  <si>
    <t>06049231</t>
  </si>
  <si>
    <t>C.12.16</t>
  </si>
  <si>
    <t>G.06.01</t>
  </si>
  <si>
    <t>TSH 001 230V biały termostat podtynkowy przewodowy</t>
  </si>
  <si>
    <t>TSH 001 230V czarny termostat podtynkowy przewodowy</t>
  </si>
  <si>
    <t>TSH 002 230V biały termostat podtynkowy przewodowy</t>
  </si>
  <si>
    <t>TSH 002 230V czarny termostat podtynkowy przewodowy</t>
  </si>
  <si>
    <t>TSH 001 WIFI 230V biały termostat podtynkowy przewodowy</t>
  </si>
  <si>
    <t>TSH 001 WIFI 230V czarny termostat podtynkowy przewodowy</t>
  </si>
  <si>
    <t>TSH 002 WIFI 230V biały termostat podtynkowy przewodowy</t>
  </si>
  <si>
    <t>TSH 002 WIFI 230V czarny termostat podtynkowy przewodowy</t>
  </si>
  <si>
    <t>TSH 003 WIFI 230V biały termostat podtynkowy przewodowy</t>
  </si>
  <si>
    <t>TSH 003 WIFI 230V czarny termostat podtynkowy przewodowy</t>
  </si>
  <si>
    <t>TSH 001 MODBUS 230V biały termostat podtynkowy przewodowy</t>
  </si>
  <si>
    <t>TSH 001 MODBUS 230V czarny termostat podtynkowy przewodowy</t>
  </si>
  <si>
    <t>TSH 002 MODBUS 230V biały termostat podtynkowy przewodowy</t>
  </si>
  <si>
    <t>TSH 002 MODBUS 230V czarny termostat podtynkowy przewodowy</t>
  </si>
  <si>
    <t>TSH 004 230V biały termostat natynkowy przewodowy</t>
  </si>
  <si>
    <t>TSH 004 230V czarny termostat natynkowy przewodowy</t>
  </si>
  <si>
    <t>TSH 005 bateryjny biały termostat natynkowy przewodowy</t>
  </si>
  <si>
    <t>TSH 005 bateryjny czarny termostat natynkowy przewodowy</t>
  </si>
  <si>
    <t>TSH 100 bateryjny biały termostat natynkowy przewodowy</t>
  </si>
  <si>
    <t>TSH 100 bateryjny czarny termostat natynkowy przewodowy</t>
  </si>
  <si>
    <t>TSH 004 ZIGBEE 230V biały termostat natynkowy przewodowy</t>
  </si>
  <si>
    <t>TSH 004 ZIGBEE 230V czarny termostat natynkowy przewodowy</t>
  </si>
  <si>
    <t>TSH 005 ZIGBEE bateryjny biały termostat natynkowy przewodowy</t>
  </si>
  <si>
    <t>TSH 005 ZIGBEE bateryjny czarny termostat natynkowy przewodowy</t>
  </si>
  <si>
    <t>TSH 100 ZIGBEE bateryjny biały termostat natynkowy przewodowy</t>
  </si>
  <si>
    <t>TSH 100 ZIGBEE bateryjny czarny termostat natynkowy przewodowy</t>
  </si>
  <si>
    <t>TSH 30 NC 230V siłownik standard M30x1,5 bezprądowo zamknięty</t>
  </si>
  <si>
    <t>H.22.02</t>
  </si>
  <si>
    <t>06038426</t>
  </si>
  <si>
    <t>TSH 30 NC 230V siłownik standard M30x1,5 bezprądowo zamknięty zestaw 10+1</t>
  </si>
  <si>
    <t>kpl.</t>
  </si>
  <si>
    <t>H.22.03</t>
  </si>
  <si>
    <t>TSH 30 NC 230V siłownik basic M30x1,5 bezprądowo zamknięty</t>
  </si>
  <si>
    <t>H.22.04</t>
  </si>
  <si>
    <t>H.22.05</t>
  </si>
  <si>
    <t>TSH 30 NO 230V siłownik basic M30x1,5 bezprądowo otwarty</t>
  </si>
  <si>
    <t>H.22.06</t>
  </si>
  <si>
    <t>TSH 28 NC 230V siłownik basic M28x1,5 bezprądowo zamknięty</t>
  </si>
  <si>
    <t>H.22.07</t>
  </si>
  <si>
    <t>TSH 28 NO 230V siłownik basic M28x1,5 bezprądowo otwarty</t>
  </si>
  <si>
    <t>H.23.01</t>
  </si>
  <si>
    <t>TSH L800 230V listwa przewodowa, 8 kanałowa</t>
  </si>
  <si>
    <t>H.23.02</t>
  </si>
  <si>
    <t>TSH L801 230V listwa przewodowa, 8 kanałowa</t>
  </si>
  <si>
    <t>H.24.01</t>
  </si>
  <si>
    <t>TSH 001 24V biały termostat podtynowy przewodowy</t>
  </si>
  <si>
    <t>H.24.02</t>
  </si>
  <si>
    <t>TSH 001 24V czarny termostat podtynowy przewodowy</t>
  </si>
  <si>
    <t>H.24.03</t>
  </si>
  <si>
    <t>TSH 002 24V biały termostat podtynowy przewodowy</t>
  </si>
  <si>
    <t>H.24.04</t>
  </si>
  <si>
    <t>TSH 002 24V czarny termostat podtynowy przewodowy</t>
  </si>
  <si>
    <t>H.25.01</t>
  </si>
  <si>
    <t>TSH 001 WIFI 24V biały termostat podtynkowy przewodowy</t>
  </si>
  <si>
    <t>H.25.02</t>
  </si>
  <si>
    <t>TSH 001 WIFI 24V czarny termostat podtynkowy przewodowy</t>
  </si>
  <si>
    <t>H.26.01</t>
  </si>
  <si>
    <t>TSH 30 NC 24V siłownik basic M30x1,5 bezprądowo zamknięty</t>
  </si>
  <si>
    <t>H.26.02</t>
  </si>
  <si>
    <t>TSH 28 NC 24V siłownik basic M28x1,5 bezprądowo zamknięty</t>
  </si>
  <si>
    <t>H.27.01</t>
  </si>
  <si>
    <t>TSH L801 24V listwa przewodowa, 8 kanałowa</t>
  </si>
  <si>
    <t>H.27.02</t>
  </si>
  <si>
    <t>06038439</t>
  </si>
  <si>
    <t>TSH L801 24V transformator do listwy przewodowej</t>
  </si>
  <si>
    <t>H.28.01</t>
  </si>
  <si>
    <t>TSH B100 ZIGBEE bezprzewodowa inteligentna brama</t>
  </si>
  <si>
    <t>H.28.02</t>
  </si>
  <si>
    <t>TSH G400 ZIGBEE bateryjna biała głowica termostatyczna bezprzewodowa</t>
  </si>
  <si>
    <t>H.28.03</t>
  </si>
  <si>
    <t>TSH G400 ZIGBEE bateryjna czarna głowica termostatyczna bezprzewodowa</t>
  </si>
  <si>
    <t>H.28.04</t>
  </si>
  <si>
    <t>TSH G400 ZIGBEE bateryjna szara głowica termostatyczna bezprzewodowa</t>
  </si>
  <si>
    <t>H.28.05</t>
  </si>
  <si>
    <t>TSH G białe zabezpieczenie antykradzieżowe do głowicy TSH G400</t>
  </si>
  <si>
    <t>H.28.06</t>
  </si>
  <si>
    <t>TSH G szare zabezpieczenie antykradzieżowe do głowicy TSH G400</t>
  </si>
  <si>
    <t>H.28.07</t>
  </si>
  <si>
    <t>TSH G czarne zabezpieczenie antykradzieżowe do głowicy TSH G400</t>
  </si>
  <si>
    <t>H.28.08</t>
  </si>
  <si>
    <t>TSH czujnik do termostatów typ NTC 10K</t>
  </si>
  <si>
    <t>H.29.01</t>
  </si>
  <si>
    <t>TSH 100 RF bateryjny biały termostat natynkowy bezprzewodowy + odbiornik 230V</t>
  </si>
  <si>
    <t>H.29.02</t>
  </si>
  <si>
    <t>TSH 100 RF bateryjny czarny termostat natynkowy bezprzewodowy + odbiornik 230V</t>
  </si>
  <si>
    <t>H.29.03</t>
  </si>
  <si>
    <t>TSH 100 RF WIFI bateryjny biały termostat natynkowy bezprzewodowy + odbiornik 230V</t>
  </si>
  <si>
    <t>H.29.04</t>
  </si>
  <si>
    <t>TSH 100 RF WIFI bateryjny czarny termostat natynkowy bezprzewodowy + odbiornik 230V</t>
  </si>
  <si>
    <t>06959428</t>
  </si>
  <si>
    <t>Szczęka do zaciskarki akumulatorowej Novopress ACO103 U 14</t>
  </si>
  <si>
    <t>I.02.08</t>
  </si>
  <si>
    <t>Rekuperator EcoVent Recu Plus 150 m3/h, wymiennik przeciwprądowy, SmartTouch, nagrzewnica wstępna, obudowa ocynk</t>
  </si>
  <si>
    <t>Rekuperator EcoVent Recu Plus 150 m3/h, wymiennik entalpiczny, SmartTouch, nagrzewnica wstępna, obudowa ocynk</t>
  </si>
  <si>
    <t>Rekuperator EcoVent Recu Plus 250 m3/h, wymiennik entalpiczny, SmartTouch, nagrzewnica wstępna, obudowa ocynk</t>
  </si>
  <si>
    <t>Wymiennik entalpiczny 150mm, EVR 150, EVR Plus 150, EVR Mini</t>
  </si>
  <si>
    <t>Wymiennik entalpiczny 250mm, EVR 250, EVR Plus 250, EVR 350, EVR Tech 450</t>
  </si>
  <si>
    <t>Wymiennik entalpiczny 350mm, EVR 450, EVR Tech 550</t>
  </si>
  <si>
    <t>Wymiennik entalpiczny 500mm, EVR 600, EVR Tech 800</t>
  </si>
  <si>
    <t>Filtr klasy M5 210x160x20mm, EVR Mini</t>
  </si>
  <si>
    <t>Filtr klasy M5 200x228x23mm, EVR 150, EVR Plus 150</t>
  </si>
  <si>
    <t>Filtr klasy M5 300x228x23mm, EVR 250, EVR Plus 250</t>
  </si>
  <si>
    <t>Filtr klasy M5 340x229x23mm, EVR 350, EVR Tech 450</t>
  </si>
  <si>
    <t>Filtr klasy M5 440x229x23mm, EVR 450, EVR Tech 550</t>
  </si>
  <si>
    <t>Filtr klasy M5 640x229x23mm, EVR 600, EVR Tech 800</t>
  </si>
  <si>
    <t>Filtr klasy G4 210x160x20mm, EVR Mini</t>
  </si>
  <si>
    <t>Filtr klasy G4 200x228x23mm, EVR 150, EVR Plus 150</t>
  </si>
  <si>
    <t>Filtr klasy G4 300x228x23mm, EVR 250, EVR Plus 250</t>
  </si>
  <si>
    <t>Filtr klasy G4 340x229x23mm, EVR 350, EVR Tech 450</t>
  </si>
  <si>
    <t>Filtr klasy G4 440x229x23mm, EVR 450, EVR Tech 550</t>
  </si>
  <si>
    <t>Filtr klasy G4 640x229x23mm, EVR 600, EVR Tech 800</t>
  </si>
  <si>
    <t>Filtr klasy F7 210x160x20mm, EVR Mini</t>
  </si>
  <si>
    <t>Filtr klasy F7 200x228x23mm, EVR 150, EVR Plus 150</t>
  </si>
  <si>
    <t>Filtr klasy F7 300x228x23mm, EVR 250, EVR Plus 250</t>
  </si>
  <si>
    <t>Filtr klasy F7 340x229x23mm, EVR 350, EVR Tech 450</t>
  </si>
  <si>
    <t>Filtr klasy F7 440x229x23mm, EVR 450, EVR Tech 550</t>
  </si>
  <si>
    <t>Filtr klasy F7 640x229x23mm, EVR 600, EVR Tech 800</t>
  </si>
  <si>
    <t>Filtr klasy F7 z węglem aktywnym 210x160x20mm, EVR Mini</t>
  </si>
  <si>
    <t>Filtr klasy F7 z węglem aktywnym 200x228x23mm, EVR 150, EVR Plus 150</t>
  </si>
  <si>
    <t>Filtr klasy F7 z węglem aktywnym 300x228x23mm, EVR 250, EVR Plus 250</t>
  </si>
  <si>
    <t>Filtr klasy F7 z węglem aktywnym 340x229x23mm, EVR 350, EVR Tech 450</t>
  </si>
  <si>
    <t>Filtr klasy F7 z węglem aktywnym 440x229x23mm, EVR 450, EVR Tech 550</t>
  </si>
  <si>
    <t>Filtr klasy F7 z węglem aktywnym 640x229x23mm, EVR 600, EVR Tech 800</t>
  </si>
  <si>
    <r>
      <t xml:space="preserve">PL KATALOG NETTO </t>
    </r>
    <r>
      <rPr>
        <b/>
        <sz val="9"/>
        <color rgb="FFFF0000"/>
        <rFont val="Calibri"/>
        <family val="2"/>
        <scheme val="minor"/>
      </rPr>
      <t>2026.03</t>
    </r>
  </si>
  <si>
    <t>06012313</t>
  </si>
  <si>
    <t>Kolano 90° redukcyjne zaprasowywane 40x32</t>
  </si>
  <si>
    <t>C.10.07</t>
  </si>
  <si>
    <t>Listwa bateryjna prosta 100mm</t>
  </si>
  <si>
    <t>Listwa bateryjna prosta 100mm z kolanem ustalonym 16x1/2"</t>
  </si>
  <si>
    <t>Listwa bateryjna prosta 230mm rozstaw 150mm</t>
  </si>
  <si>
    <t>Listwa bateryjna prosta 190mm rozstaw 100 lub 80mm</t>
  </si>
  <si>
    <t>Listwa bateryjna prosta 240mm rozstaw 150 lub 130mm</t>
  </si>
  <si>
    <t>Listwa bateryjna prosta 190mm z kolanami ustalonymi 16x1/2" rozstaw 100mm</t>
  </si>
  <si>
    <t>Listwa bateryjna prosta 240mm z kolanami ustalonymi 16x1/2" rozstaw 150mm</t>
  </si>
  <si>
    <t>Listwa bateryjna prosta 240mm z kolanami ustalonymi 20x1/2" rozstaw 150 mm</t>
  </si>
  <si>
    <t>Listwa bateryjna łamana 220/100mm</t>
  </si>
  <si>
    <t>Listwa bateryjna łamana 295/175mm rozstaw 100 lub 80mm</t>
  </si>
  <si>
    <t>Listwa bateryjna łamana 345/225mm rozstaw 150 lub 130mm</t>
  </si>
  <si>
    <t>Listwa bateryjna łamana 220/100mm z kolanem ustalonym 16x1/2"</t>
  </si>
  <si>
    <t>Listwa bateryjna łamana 295/175mm z kolanami ustalonymi 16x1/2" rozstaw 100mm</t>
  </si>
  <si>
    <t>Listwa bateryjna łamana 345/225mm z kolanami ustalonymi 16x1/2" rozstaw 150mm</t>
  </si>
  <si>
    <t>Listwa bateryjna łamana 345/225mm z kolanami ustalonymi 20x1/2" rozstaw 150mm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</si>
</sst>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Segoe UI"/>
      <family val="2"/>
      <charset val="238"/>
    </font>
    <font>
      <sz val="16"/>
      <name val="Segoe UI"/>
      <family val="2"/>
      <charset val="238"/>
    </font>
    <font>
      <b/>
      <sz val="14"/>
      <color rgb="FFFF0000"/>
      <name val="Segoe UI"/>
      <family val="2"/>
      <charset val="238"/>
    </font>
    <font>
      <sz val="8"/>
      <name val="Calibri"/>
      <family val="2"/>
      <scheme val="minor"/>
    </font>
    <font>
      <b/>
      <sz val="16"/>
      <name val="Segoe UI"/>
      <family val="2"/>
      <charset val="238"/>
    </font>
    <font>
      <u/>
      <sz val="9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14" fontId="6" fillId="0" borderId="0" xfId="1" applyNumberFormat="1" applyFont="1" applyAlignment="1">
      <alignment vertical="center"/>
    </xf>
    <xf numFmtId="10" fontId="0" fillId="0" borderId="0" xfId="2" applyNumberFormat="1" applyFont="1"/>
    <xf numFmtId="14" fontId="9" fillId="0" borderId="0" xfId="1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3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9" fontId="4" fillId="0" borderId="0" xfId="2" applyFont="1" applyFill="1" applyAlignment="1">
      <alignment horizontal="center" vertical="center"/>
    </xf>
    <xf numFmtId="44" fontId="4" fillId="0" borderId="0" xfId="1" applyFont="1" applyFill="1" applyAlignment="1">
      <alignment horizontal="center" vertical="center" wrapText="1"/>
    </xf>
    <xf numFmtId="0" fontId="4" fillId="0" borderId="0" xfId="1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3" applyFont="1" applyBorder="1" applyAlignment="1">
      <alignment horizontal="center" wrapText="1"/>
    </xf>
    <xf numFmtId="0" fontId="10" fillId="0" borderId="3" xfId="3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44" fontId="11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4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5">
    <cellStyle name="Hiperłącze" xfId="3" builtinId="8"/>
    <cellStyle name="Normal 2" xfId="4" xr:uid="{69713ECB-F48A-4449-ADB5-982980B5F41F}"/>
    <cellStyle name="Normalny" xfId="0" builtinId="0"/>
    <cellStyle name="Procentowy" xfId="2" builtinId="5"/>
    <cellStyle name="Walutowy" xfId="1" builtin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9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D0D80931-CA91-4A3F-8803-802C4294F7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530227</xdr:colOff>
      <xdr:row>0</xdr:row>
      <xdr:rowOff>53976</xdr:rowOff>
    </xdr:from>
    <xdr:to>
      <xdr:col>4</xdr:col>
      <xdr:colOff>385445</xdr:colOff>
      <xdr:row>5</xdr:row>
      <xdr:rowOff>3847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D740840-E5DB-49DE-8A69-2B9A39B5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2" y="53976"/>
          <a:ext cx="1228723" cy="6528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9442D2-5601-4B88-9263-06BE9EE0A2BF}" name="TT_Cennik" displayName="TT_Cennik" ref="A11:N669" totalsRowShown="0" headerRowDxfId="23" dataDxfId="22">
  <autoFilter ref="A11:N669" xr:uid="{BE9442D2-5601-4B88-9263-06BE9EE0A2BF}"/>
  <tableColumns count="14">
    <tableColumn id="16" xr3:uid="{27361D4C-AD1B-45D7-BC33-5061698124CA}" name="GRUPA PRODUKTOWA" dataDxfId="21"/>
    <tableColumn id="15" xr3:uid="{973F5D7A-0487-471B-8532-BE954FB4ECF2}" name="KOD" dataDxfId="20"/>
    <tableColumn id="1" xr3:uid="{2BA86E81-9E78-419F-BBFA-589FFA8EAF68}" name="GRUPA RABATOWA" dataDxfId="19"/>
    <tableColumn id="2" xr3:uid="{72DB7D14-139C-4F83-AAF2-4E011DB61A9F}" name="PL_LP" dataDxfId="18"/>
    <tableColumn id="3" xr3:uid="{910B6F3E-B887-43FB-886C-8591E566BC9E}" name="IDENTYFIKATOR" dataDxfId="17"/>
    <tableColumn id="4" xr3:uid="{48D9CF41-DD08-4F1D-B31A-F6D9CA0DB4AD}" name="PEŁNA NAZWA" dataDxfId="16"/>
    <tableColumn id="5" xr3:uid="{B67B3971-954E-4C33-9471-44C108844BCF}" name="V1 OPK" dataDxfId="15"/>
    <tableColumn id="6" xr3:uid="{912CA1A7-5ABE-4269-B42E-84691AC7DC11}" name="J.M." dataDxfId="14"/>
    <tableColumn id="12" xr3:uid="{E369C4A8-2C9B-4298-92F1-3A06E2A2E987}" name="EAN" dataDxfId="13"/>
    <tableColumn id="7" xr3:uid="{D0F4A6CA-29DE-4B9B-B5E7-6F3B906043CA}" name="PL KATALOG NETTO 2026.03" dataDxfId="12" totalsRowDxfId="11" dataCellStyle="Walutowy"/>
    <tableColumn id="8" xr3:uid="{C6697034-3207-40B9-82BF-20772BA24A15}" name="RABAT %" dataDxfId="10" totalsRowDxfId="9" dataCellStyle="Procentowy">
      <calculatedColumnFormula>INDEX(TT_Warunki[Rabat],MATCH(TT_Cennik[[#This Row],[KOD]],TT_Warunki[KOD],0))</calculatedColumnFormula>
    </tableColumn>
    <tableColumn id="9" xr3:uid="{893B245A-D588-4F41-8313-10F21CFABEAC}" name="CENA NETTO PO RABACIE PLN" dataDxfId="8" totalsRowDxfId="7" dataCellStyle="Walutowy">
      <calculatedColumnFormula>IF(ISERROR(TT_Cennik[[#This Row],[PL KATALOG NETTO 2026.03]]*(1-TT_Cennik[[#This Row],[RABAT %]])),"",ROUND(TT_Cennik[[#This Row],[PL KATALOG NETTO 2026.03]]*(1-TT_Cennik[[#This Row],[RABAT %]]),2))</calculatedColumnFormula>
    </tableColumn>
    <tableColumn id="10" xr3:uid="{CD3D38F4-5B50-4F67-9B8A-68BDBADFA552}" name="ILOŚĆ" dataDxfId="6" dataCellStyle="Walutowy"/>
    <tableColumn id="11" xr3:uid="{1E6220D7-6B4B-4B5D-8B96-DA61B4C09625}" name="WARTOŚĆ NETTO PLN" dataDxfId="5" dataCellStyle="Walutowy">
      <calculatedColumnFormula>IF(ISERROR(TT_Cennik[[#This Row],[ILOŚĆ]]*TT_Cennik[[#This Row],[CENA NETTO PO RABACIE PLN]]),"zapytaj",TT_Cennik[[#This Row],[ILOŚĆ]]*TT_Cennik[[#This Row],[CENA NETTO PO RABACIE PLN]])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DA6C04-F0D8-41BD-A314-4FFD80232903}" name="TT_Warunki" displayName="TT_Warunki" ref="A5:C41" totalsRowShown="0" headerRowDxfId="4">
  <autoFilter ref="A5:C41" xr:uid="{82DA6C04-F0D8-41BD-A314-4FFD80232903}"/>
  <sortState xmlns:xlrd2="http://schemas.microsoft.com/office/spreadsheetml/2017/richdata2" ref="A6:C41">
    <sortCondition ref="A5:A41"/>
  </sortState>
  <tableColumns count="3">
    <tableColumn id="1" xr3:uid="{F198B7A7-B0E1-44E4-BD32-337A41849B40}" name="KOD" dataDxfId="3"/>
    <tableColumn id="2" xr3:uid="{1B933F39-4440-454C-9FBD-2DC09E93EE29}" name="Opis" dataDxfId="2"/>
    <tableColumn id="4" xr3:uid="{BC041AC8-AE82-403D-991F-C1A096A1DD3A}" name="Rabat" dataCellStyle="Procentow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weetop.pl/kontakt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669"/>
  <sheetViews>
    <sheetView tabSelected="1" zoomScaleNormal="100" workbookViewId="0">
      <pane ySplit="11" topLeftCell="A12" activePane="bottomLeft" state="frozen"/>
      <selection pane="bottomLeft" activeCell="D12" sqref="D12"/>
    </sheetView>
  </sheetViews>
  <sheetFormatPr defaultColWidth="8.6640625" defaultRowHeight="12" x14ac:dyDescent="0.3"/>
  <cols>
    <col min="1" max="1" width="30.33203125" style="7" bestFit="1" customWidth="1"/>
    <col min="2" max="2" width="8.88671875" style="7" bestFit="1" customWidth="1"/>
    <col min="3" max="3" width="10.6640625" style="7" bestFit="1" customWidth="1"/>
    <col min="4" max="4" width="9.5546875" style="7" bestFit="1" customWidth="1"/>
    <col min="5" max="5" width="16.5546875" style="7" bestFit="1" customWidth="1"/>
    <col min="6" max="6" width="113.5546875" style="20" customWidth="1"/>
    <col min="7" max="7" width="10.88671875" style="7" bestFit="1" customWidth="1"/>
    <col min="8" max="8" width="10.6640625" style="7" bestFit="1" customWidth="1"/>
    <col min="9" max="9" width="14.109375" style="7" bestFit="1" customWidth="1"/>
    <col min="10" max="10" width="16.44140625" style="7" bestFit="1" customWidth="1"/>
    <col min="11" max="11" width="12.109375" style="7" bestFit="1" customWidth="1"/>
    <col min="12" max="12" width="14.6640625" style="7" bestFit="1" customWidth="1"/>
    <col min="13" max="13" width="9.5546875" style="7" bestFit="1" customWidth="1"/>
    <col min="14" max="14" width="17.5546875" style="7" bestFit="1" customWidth="1"/>
    <col min="15" max="15" width="3.6640625" style="7" customWidth="1"/>
    <col min="16" max="17" width="13.44140625" style="7" customWidth="1"/>
    <col min="18" max="16384" width="8.6640625" style="7"/>
  </cols>
  <sheetData>
    <row r="1" spans="1:14" x14ac:dyDescent="0.25">
      <c r="B1" s="8"/>
      <c r="C1" s="21" t="s">
        <v>447</v>
      </c>
      <c r="D1" s="21"/>
      <c r="E1" s="22"/>
      <c r="F1" s="18" t="s">
        <v>438</v>
      </c>
      <c r="G1" s="27"/>
      <c r="H1" s="27"/>
      <c r="I1" s="27"/>
      <c r="J1" s="27"/>
      <c r="K1" s="27"/>
      <c r="L1" s="27"/>
      <c r="M1" s="27"/>
      <c r="N1" s="27"/>
    </row>
    <row r="2" spans="1:14" x14ac:dyDescent="0.25">
      <c r="A2" s="8"/>
      <c r="B2" s="8"/>
      <c r="C2" s="21"/>
      <c r="D2" s="21"/>
      <c r="E2" s="22"/>
      <c r="F2" s="18" t="s">
        <v>439</v>
      </c>
      <c r="G2" s="28"/>
      <c r="H2" s="28"/>
      <c r="I2" s="28"/>
      <c r="J2" s="28"/>
      <c r="K2" s="23" t="s">
        <v>445</v>
      </c>
      <c r="L2" s="23"/>
      <c r="M2" s="24">
        <f ca="1">TODAY()</f>
        <v>46086</v>
      </c>
      <c r="N2" s="24"/>
    </row>
    <row r="3" spans="1:14" x14ac:dyDescent="0.25">
      <c r="A3" s="8"/>
      <c r="B3" s="8"/>
      <c r="C3" s="21"/>
      <c r="D3" s="21"/>
      <c r="E3" s="22"/>
      <c r="F3" s="18" t="s">
        <v>440</v>
      </c>
      <c r="G3" s="25"/>
      <c r="H3" s="25"/>
      <c r="I3" s="25"/>
      <c r="J3" s="25"/>
      <c r="K3" s="23" t="s">
        <v>446</v>
      </c>
      <c r="L3" s="23"/>
      <c r="M3" s="25"/>
      <c r="N3" s="25"/>
    </row>
    <row r="4" spans="1:14" x14ac:dyDescent="0.25">
      <c r="A4" s="8"/>
      <c r="B4" s="8"/>
      <c r="C4" s="21"/>
      <c r="D4" s="21"/>
      <c r="E4" s="22"/>
      <c r="F4" s="18" t="s">
        <v>441</v>
      </c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8"/>
      <c r="B5" s="8"/>
      <c r="C5" s="21"/>
      <c r="D5" s="21"/>
      <c r="E5" s="22"/>
      <c r="F5" s="18" t="s">
        <v>442</v>
      </c>
      <c r="G5" s="29"/>
      <c r="H5" s="29"/>
      <c r="I5" s="29"/>
      <c r="J5" s="29"/>
      <c r="K5" s="29"/>
      <c r="L5" s="29"/>
      <c r="M5" s="29"/>
      <c r="N5" s="29"/>
    </row>
    <row r="6" spans="1:14" x14ac:dyDescent="0.25">
      <c r="A6" s="8"/>
      <c r="B6" s="8"/>
      <c r="C6" s="21"/>
      <c r="D6" s="21"/>
      <c r="E6" s="22"/>
      <c r="F6" s="18" t="s">
        <v>443</v>
      </c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8"/>
      <c r="B7" s="8"/>
      <c r="C7" s="21"/>
      <c r="D7" s="21"/>
      <c r="E7" s="22"/>
      <c r="F7" s="18" t="s">
        <v>444</v>
      </c>
      <c r="G7" s="26"/>
      <c r="H7" s="26"/>
      <c r="I7" s="26"/>
      <c r="J7" s="26"/>
      <c r="K7" s="23" t="s">
        <v>448</v>
      </c>
      <c r="L7" s="23"/>
      <c r="M7" s="30">
        <f>SUM(TT_Cennik[WARTOŚĆ NETTO PLN])</f>
        <v>0</v>
      </c>
      <c r="N7" s="30"/>
    </row>
    <row r="8" spans="1:14" x14ac:dyDescent="0.25">
      <c r="A8" s="8"/>
      <c r="B8" s="8"/>
      <c r="C8" s="21"/>
      <c r="D8" s="21"/>
      <c r="E8" s="22"/>
      <c r="F8" s="31" t="s">
        <v>487</v>
      </c>
      <c r="G8" s="32" t="s">
        <v>488</v>
      </c>
      <c r="H8" s="32"/>
      <c r="I8" s="32"/>
      <c r="J8" s="32"/>
      <c r="K8" s="32"/>
      <c r="L8" s="32"/>
      <c r="M8" s="32"/>
      <c r="N8" s="32"/>
    </row>
    <row r="9" spans="1:14" x14ac:dyDescent="0.25">
      <c r="A9" s="8"/>
      <c r="B9" s="8"/>
      <c r="C9" s="21"/>
      <c r="D9" s="21"/>
      <c r="E9" s="22"/>
      <c r="F9" s="31"/>
      <c r="G9" s="32"/>
      <c r="H9" s="32"/>
      <c r="I9" s="32"/>
      <c r="J9" s="32"/>
      <c r="K9" s="32"/>
      <c r="L9" s="32"/>
      <c r="M9" s="32"/>
      <c r="N9" s="32"/>
    </row>
    <row r="10" spans="1:14" x14ac:dyDescent="0.25"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24" x14ac:dyDescent="0.3">
      <c r="A11" s="9" t="s">
        <v>1534</v>
      </c>
      <c r="B11" s="9" t="s">
        <v>1535</v>
      </c>
      <c r="C11" s="10" t="s">
        <v>1533</v>
      </c>
      <c r="D11" s="10" t="s">
        <v>1387</v>
      </c>
      <c r="E11" s="10" t="s">
        <v>540</v>
      </c>
      <c r="F11" s="19" t="s">
        <v>1388</v>
      </c>
      <c r="G11" s="10" t="s">
        <v>1389</v>
      </c>
      <c r="H11" s="10" t="s">
        <v>0</v>
      </c>
      <c r="I11" s="10" t="s">
        <v>1401</v>
      </c>
      <c r="J11" s="10" t="s">
        <v>2092</v>
      </c>
      <c r="K11" s="10" t="s">
        <v>1394</v>
      </c>
      <c r="L11" s="10" t="s">
        <v>1395</v>
      </c>
      <c r="M11" s="10" t="s">
        <v>437</v>
      </c>
      <c r="N11" s="10" t="s">
        <v>1396</v>
      </c>
    </row>
    <row r="12" spans="1:14" x14ac:dyDescent="0.25">
      <c r="A12" s="14" t="s">
        <v>1536</v>
      </c>
      <c r="B12" s="14" t="s">
        <v>1474</v>
      </c>
      <c r="C12" s="14">
        <v>1</v>
      </c>
      <c r="D12" s="14" t="s">
        <v>541</v>
      </c>
      <c r="E12" s="14" t="s">
        <v>527</v>
      </c>
      <c r="F12" s="20" t="s">
        <v>1601</v>
      </c>
      <c r="G12" s="16">
        <v>80</v>
      </c>
      <c r="H12" s="14" t="s">
        <v>528</v>
      </c>
      <c r="I12" s="17">
        <v>5902311025633</v>
      </c>
      <c r="J12" s="16" t="s">
        <v>537</v>
      </c>
      <c r="K12" s="11">
        <f>INDEX(TT_Warunki[Rabat],MATCH(TT_Cennik[[#This Row],[KOD]],TT_Warunki[KOD],0))</f>
        <v>0</v>
      </c>
      <c r="L12" s="12" t="str">
        <f>IF(ISERROR(TT_Cennik[[#This Row],[PL KATALOG NETTO 2026.03]]*(1-TT_Cennik[[#This Row],[RABAT %]])),"",ROUND(TT_Cennik[[#This Row],[PL KATALOG NETTO 2026.03]]*(1-TT_Cennik[[#This Row],[RABAT %]]),2))</f>
        <v/>
      </c>
      <c r="M12" s="13"/>
      <c r="N12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13" spans="1:14" x14ac:dyDescent="0.3">
      <c r="A13" s="14" t="s">
        <v>1536</v>
      </c>
      <c r="B13" s="7" t="s">
        <v>1474</v>
      </c>
      <c r="C13" s="14">
        <v>1</v>
      </c>
      <c r="D13" s="14" t="s">
        <v>542</v>
      </c>
      <c r="E13" s="14" t="s">
        <v>529</v>
      </c>
      <c r="F13" s="20" t="s">
        <v>1602</v>
      </c>
      <c r="G13" s="7">
        <v>100</v>
      </c>
      <c r="H13" s="14" t="s">
        <v>528</v>
      </c>
      <c r="I13" s="15">
        <v>5902311025640</v>
      </c>
      <c r="J13" s="12" t="s">
        <v>537</v>
      </c>
      <c r="K13" s="11">
        <f>INDEX(TT_Warunki[Rabat],MATCH(TT_Cennik[[#This Row],[KOD]],TT_Warunki[KOD],0))</f>
        <v>0</v>
      </c>
      <c r="L13" s="12" t="str">
        <f>IF(ISERROR(TT_Cennik[[#This Row],[PL KATALOG NETTO 2026.03]]*(1-TT_Cennik[[#This Row],[RABAT %]])),"",ROUND(TT_Cennik[[#This Row],[PL KATALOG NETTO 2026.03]]*(1-TT_Cennik[[#This Row],[RABAT %]]),2))</f>
        <v/>
      </c>
      <c r="M13" s="13"/>
      <c r="N13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14" spans="1:14" x14ac:dyDescent="0.3">
      <c r="A14" s="14" t="s">
        <v>1536</v>
      </c>
      <c r="B14" s="7" t="s">
        <v>1474</v>
      </c>
      <c r="C14" s="14">
        <v>1</v>
      </c>
      <c r="D14" s="14" t="s">
        <v>543</v>
      </c>
      <c r="E14" s="14" t="s">
        <v>530</v>
      </c>
      <c r="F14" s="20" t="s">
        <v>1603</v>
      </c>
      <c r="G14" s="7">
        <v>240</v>
      </c>
      <c r="H14" s="14" t="s">
        <v>528</v>
      </c>
      <c r="I14" s="15">
        <v>5902311025657</v>
      </c>
      <c r="J14" s="12" t="s">
        <v>537</v>
      </c>
      <c r="K14" s="11">
        <f>INDEX(TT_Warunki[Rabat],MATCH(TT_Cennik[[#This Row],[KOD]],TT_Warunki[KOD],0))</f>
        <v>0</v>
      </c>
      <c r="L14" s="12" t="str">
        <f>IF(ISERROR(TT_Cennik[[#This Row],[PL KATALOG NETTO 2026.03]]*(1-TT_Cennik[[#This Row],[RABAT %]])),"",ROUND(TT_Cennik[[#This Row],[PL KATALOG NETTO 2026.03]]*(1-TT_Cennik[[#This Row],[RABAT %]]),2))</f>
        <v/>
      </c>
      <c r="M14" s="13"/>
      <c r="N14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15" spans="1:14" x14ac:dyDescent="0.3">
      <c r="A15" s="14" t="s">
        <v>1536</v>
      </c>
      <c r="B15" s="7" t="s">
        <v>1474</v>
      </c>
      <c r="C15" s="14">
        <v>1</v>
      </c>
      <c r="D15" s="14" t="s">
        <v>544</v>
      </c>
      <c r="E15" s="14" t="s">
        <v>468</v>
      </c>
      <c r="F15" s="20" t="s">
        <v>1604</v>
      </c>
      <c r="G15" s="7">
        <v>85</v>
      </c>
      <c r="H15" s="14" t="s">
        <v>528</v>
      </c>
      <c r="I15" s="15">
        <v>5902311022342</v>
      </c>
      <c r="J15" s="12">
        <v>5.28</v>
      </c>
      <c r="K15" s="11">
        <f>INDEX(TT_Warunki[Rabat],MATCH(TT_Cennik[[#This Row],[KOD]],TT_Warunki[KOD],0))</f>
        <v>0</v>
      </c>
      <c r="L15" s="12">
        <f>IF(ISERROR(TT_Cennik[[#This Row],[PL KATALOG NETTO 2026.03]]*(1-TT_Cennik[[#This Row],[RABAT %]])),"",ROUND(TT_Cennik[[#This Row],[PL KATALOG NETTO 2026.03]]*(1-TT_Cennik[[#This Row],[RABAT %]]),2))</f>
        <v>5.28</v>
      </c>
      <c r="M15" s="13"/>
      <c r="N15" s="12">
        <f>IF(ISERROR(TT_Cennik[[#This Row],[ILOŚĆ]]*TT_Cennik[[#This Row],[CENA NETTO PO RABACIE PLN]]),"zapytaj",TT_Cennik[[#This Row],[ILOŚĆ]]*TT_Cennik[[#This Row],[CENA NETTO PO RABACIE PLN]])</f>
        <v>0</v>
      </c>
    </row>
    <row r="16" spans="1:14" x14ac:dyDescent="0.3">
      <c r="A16" s="14" t="s">
        <v>1536</v>
      </c>
      <c r="B16" s="7" t="s">
        <v>1474</v>
      </c>
      <c r="C16" s="14">
        <v>1</v>
      </c>
      <c r="D16" s="14" t="s">
        <v>545</v>
      </c>
      <c r="E16" s="14" t="s">
        <v>449</v>
      </c>
      <c r="F16" s="20" t="s">
        <v>1605</v>
      </c>
      <c r="G16" s="7">
        <v>140</v>
      </c>
      <c r="H16" s="14" t="s">
        <v>528</v>
      </c>
      <c r="I16" s="15">
        <v>5902311022335</v>
      </c>
      <c r="J16" s="12">
        <v>5.28</v>
      </c>
      <c r="K16" s="11">
        <f>INDEX(TT_Warunki[Rabat],MATCH(TT_Cennik[[#This Row],[KOD]],TT_Warunki[KOD],0))</f>
        <v>0</v>
      </c>
      <c r="L16" s="12">
        <f>IF(ISERROR(TT_Cennik[[#This Row],[PL KATALOG NETTO 2026.03]]*(1-TT_Cennik[[#This Row],[RABAT %]])),"",ROUND(TT_Cennik[[#This Row],[PL KATALOG NETTO 2026.03]]*(1-TT_Cennik[[#This Row],[RABAT %]]),2))</f>
        <v>5.28</v>
      </c>
      <c r="M16" s="13"/>
      <c r="N16" s="12">
        <f>IF(ISERROR(TT_Cennik[[#This Row],[ILOŚĆ]]*TT_Cennik[[#This Row],[CENA NETTO PO RABACIE PLN]]),"zapytaj",TT_Cennik[[#This Row],[ILOŚĆ]]*TT_Cennik[[#This Row],[CENA NETTO PO RABACIE PLN]])</f>
        <v>0</v>
      </c>
    </row>
    <row r="17" spans="1:14" x14ac:dyDescent="0.3">
      <c r="A17" s="14" t="s">
        <v>1536</v>
      </c>
      <c r="B17" s="7" t="s">
        <v>1474</v>
      </c>
      <c r="C17" s="14">
        <v>1</v>
      </c>
      <c r="D17" s="14" t="s">
        <v>546</v>
      </c>
      <c r="E17" s="14" t="s">
        <v>1</v>
      </c>
      <c r="F17" s="20" t="s">
        <v>1606</v>
      </c>
      <c r="G17" s="7">
        <v>200</v>
      </c>
      <c r="H17" s="14" t="s">
        <v>528</v>
      </c>
      <c r="I17" s="15">
        <v>5902311020362</v>
      </c>
      <c r="J17" s="12">
        <v>5.28</v>
      </c>
      <c r="K17" s="11">
        <f>INDEX(TT_Warunki[Rabat],MATCH(TT_Cennik[[#This Row],[KOD]],TT_Warunki[KOD],0))</f>
        <v>0</v>
      </c>
      <c r="L17" s="12">
        <f>IF(ISERROR(TT_Cennik[[#This Row],[PL KATALOG NETTO 2026.03]]*(1-TT_Cennik[[#This Row],[RABAT %]])),"",ROUND(TT_Cennik[[#This Row],[PL KATALOG NETTO 2026.03]]*(1-TT_Cennik[[#This Row],[RABAT %]]),2))</f>
        <v>5.28</v>
      </c>
      <c r="M17" s="13"/>
      <c r="N17" s="12">
        <f>IF(ISERROR(TT_Cennik[[#This Row],[ILOŚĆ]]*TT_Cennik[[#This Row],[CENA NETTO PO RABACIE PLN]]),"zapytaj",TT_Cennik[[#This Row],[ILOŚĆ]]*TT_Cennik[[#This Row],[CENA NETTO PO RABACIE PLN]])</f>
        <v>0</v>
      </c>
    </row>
    <row r="18" spans="1:14" x14ac:dyDescent="0.3">
      <c r="A18" s="14" t="s">
        <v>1536</v>
      </c>
      <c r="B18" s="7" t="s">
        <v>1474</v>
      </c>
      <c r="C18" s="14">
        <v>1</v>
      </c>
      <c r="D18" s="14" t="s">
        <v>547</v>
      </c>
      <c r="E18" s="14" t="s">
        <v>2</v>
      </c>
      <c r="F18" s="20" t="s">
        <v>1607</v>
      </c>
      <c r="G18" s="7">
        <v>200</v>
      </c>
      <c r="H18" s="14" t="s">
        <v>528</v>
      </c>
      <c r="I18" s="15">
        <v>5902311025732</v>
      </c>
      <c r="J18" s="12" t="s">
        <v>537</v>
      </c>
      <c r="K18" s="11">
        <f>INDEX(TT_Warunki[Rabat],MATCH(TT_Cennik[[#This Row],[KOD]],TT_Warunki[KOD],0))</f>
        <v>0</v>
      </c>
      <c r="L18" s="12" t="str">
        <f>IF(ISERROR(TT_Cennik[[#This Row],[PL KATALOG NETTO 2026.03]]*(1-TT_Cennik[[#This Row],[RABAT %]])),"",ROUND(TT_Cennik[[#This Row],[PL KATALOG NETTO 2026.03]]*(1-TT_Cennik[[#This Row],[RABAT %]]),2))</f>
        <v/>
      </c>
      <c r="M18" s="13"/>
      <c r="N18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19" spans="1:14" x14ac:dyDescent="0.3">
      <c r="A19" s="14" t="s">
        <v>1536</v>
      </c>
      <c r="B19" s="7" t="s">
        <v>1476</v>
      </c>
      <c r="C19" s="14">
        <v>1</v>
      </c>
      <c r="D19" s="14" t="s">
        <v>548</v>
      </c>
      <c r="E19" s="14" t="s">
        <v>3</v>
      </c>
      <c r="F19" s="20" t="s">
        <v>1608</v>
      </c>
      <c r="G19" s="7">
        <v>200</v>
      </c>
      <c r="H19" s="14" t="s">
        <v>528</v>
      </c>
      <c r="I19" s="15">
        <v>5901752891593</v>
      </c>
      <c r="J19" s="12">
        <v>5.05</v>
      </c>
      <c r="K19" s="11">
        <f>INDEX(TT_Warunki[Rabat],MATCH(TT_Cennik[[#This Row],[KOD]],TT_Warunki[KOD],0))</f>
        <v>0</v>
      </c>
      <c r="L19" s="12">
        <f>IF(ISERROR(TT_Cennik[[#This Row],[PL KATALOG NETTO 2026.03]]*(1-TT_Cennik[[#This Row],[RABAT %]])),"",ROUND(TT_Cennik[[#This Row],[PL KATALOG NETTO 2026.03]]*(1-TT_Cennik[[#This Row],[RABAT %]]),2))</f>
        <v>5.05</v>
      </c>
      <c r="M19" s="13"/>
      <c r="N19" s="12">
        <f>IF(ISERROR(TT_Cennik[[#This Row],[ILOŚĆ]]*TT_Cennik[[#This Row],[CENA NETTO PO RABACIE PLN]]),"zapytaj",TT_Cennik[[#This Row],[ILOŚĆ]]*TT_Cennik[[#This Row],[CENA NETTO PO RABACIE PLN]])</f>
        <v>0</v>
      </c>
    </row>
    <row r="20" spans="1:14" x14ac:dyDescent="0.3">
      <c r="A20" s="14" t="s">
        <v>1536</v>
      </c>
      <c r="B20" s="7" t="s">
        <v>1476</v>
      </c>
      <c r="C20" s="14">
        <v>1</v>
      </c>
      <c r="D20" s="14" t="s">
        <v>549</v>
      </c>
      <c r="E20" s="14" t="s">
        <v>450</v>
      </c>
      <c r="F20" s="20" t="s">
        <v>1609</v>
      </c>
      <c r="G20" s="7">
        <v>200</v>
      </c>
      <c r="H20" s="14" t="s">
        <v>528</v>
      </c>
      <c r="I20" s="15">
        <v>5902311022465</v>
      </c>
      <c r="J20" s="12">
        <v>5.05</v>
      </c>
      <c r="K20" s="11">
        <f>INDEX(TT_Warunki[Rabat],MATCH(TT_Cennik[[#This Row],[KOD]],TT_Warunki[KOD],0))</f>
        <v>0</v>
      </c>
      <c r="L20" s="12">
        <f>IF(ISERROR(TT_Cennik[[#This Row],[PL KATALOG NETTO 2026.03]]*(1-TT_Cennik[[#This Row],[RABAT %]])),"",ROUND(TT_Cennik[[#This Row],[PL KATALOG NETTO 2026.03]]*(1-TT_Cennik[[#This Row],[RABAT %]]),2))</f>
        <v>5.05</v>
      </c>
      <c r="M20" s="13"/>
      <c r="N20" s="12">
        <f>IF(ISERROR(TT_Cennik[[#This Row],[ILOŚĆ]]*TT_Cennik[[#This Row],[CENA NETTO PO RABACIE PLN]]),"zapytaj",TT_Cennik[[#This Row],[ILOŚĆ]]*TT_Cennik[[#This Row],[CENA NETTO PO RABACIE PLN]])</f>
        <v>0</v>
      </c>
    </row>
    <row r="21" spans="1:14" x14ac:dyDescent="0.3">
      <c r="A21" s="14" t="s">
        <v>1536</v>
      </c>
      <c r="B21" s="7" t="s">
        <v>1476</v>
      </c>
      <c r="C21" s="14">
        <v>1</v>
      </c>
      <c r="D21" s="14" t="s">
        <v>550</v>
      </c>
      <c r="E21" s="14" t="s">
        <v>451</v>
      </c>
      <c r="F21" s="20" t="s">
        <v>1610</v>
      </c>
      <c r="G21" s="7">
        <v>500</v>
      </c>
      <c r="H21" s="14" t="s">
        <v>528</v>
      </c>
      <c r="I21" s="15">
        <v>5902311022656</v>
      </c>
      <c r="J21" s="12">
        <v>5.05</v>
      </c>
      <c r="K21" s="11">
        <f>INDEX(TT_Warunki[Rabat],MATCH(TT_Cennik[[#This Row],[KOD]],TT_Warunki[KOD],0))</f>
        <v>0</v>
      </c>
      <c r="L21" s="12">
        <f>IF(ISERROR(TT_Cennik[[#This Row],[PL KATALOG NETTO 2026.03]]*(1-TT_Cennik[[#This Row],[RABAT %]])),"",ROUND(TT_Cennik[[#This Row],[PL KATALOG NETTO 2026.03]]*(1-TT_Cennik[[#This Row],[RABAT %]]),2))</f>
        <v>5.05</v>
      </c>
      <c r="M21" s="13"/>
      <c r="N21" s="12">
        <f>IF(ISERROR(TT_Cennik[[#This Row],[ILOŚĆ]]*TT_Cennik[[#This Row],[CENA NETTO PO RABACIE PLN]]),"zapytaj",TT_Cennik[[#This Row],[ILOŚĆ]]*TT_Cennik[[#This Row],[CENA NETTO PO RABACIE PLN]])</f>
        <v>0</v>
      </c>
    </row>
    <row r="22" spans="1:14" x14ac:dyDescent="0.3">
      <c r="A22" s="14" t="s">
        <v>1536</v>
      </c>
      <c r="B22" s="7" t="s">
        <v>1476</v>
      </c>
      <c r="C22" s="14">
        <v>1</v>
      </c>
      <c r="D22" s="14" t="s">
        <v>551</v>
      </c>
      <c r="E22" s="14" t="s">
        <v>452</v>
      </c>
      <c r="F22" s="20" t="s">
        <v>1611</v>
      </c>
      <c r="G22" s="7">
        <v>500</v>
      </c>
      <c r="H22" s="14" t="s">
        <v>528</v>
      </c>
      <c r="I22" s="15">
        <v>5902311022472</v>
      </c>
      <c r="J22" s="12">
        <v>5.05</v>
      </c>
      <c r="K22" s="11">
        <f>INDEX(TT_Warunki[Rabat],MATCH(TT_Cennik[[#This Row],[KOD]],TT_Warunki[KOD],0))</f>
        <v>0</v>
      </c>
      <c r="L22" s="12">
        <f>IF(ISERROR(TT_Cennik[[#This Row],[PL KATALOG NETTO 2026.03]]*(1-TT_Cennik[[#This Row],[RABAT %]])),"",ROUND(TT_Cennik[[#This Row],[PL KATALOG NETTO 2026.03]]*(1-TT_Cennik[[#This Row],[RABAT %]]),2))</f>
        <v>5.05</v>
      </c>
      <c r="M22" s="13"/>
      <c r="N22" s="12">
        <f>IF(ISERROR(TT_Cennik[[#This Row],[ILOŚĆ]]*TT_Cennik[[#This Row],[CENA NETTO PO RABACIE PLN]]),"zapytaj",TT_Cennik[[#This Row],[ILOŚĆ]]*TT_Cennik[[#This Row],[CENA NETTO PO RABACIE PLN]])</f>
        <v>0</v>
      </c>
    </row>
    <row r="23" spans="1:14" x14ac:dyDescent="0.3">
      <c r="A23" s="14" t="s">
        <v>1536</v>
      </c>
      <c r="B23" s="7" t="s">
        <v>1476</v>
      </c>
      <c r="C23" s="14">
        <v>1</v>
      </c>
      <c r="D23" s="14" t="s">
        <v>552</v>
      </c>
      <c r="E23" s="14" t="s">
        <v>4</v>
      </c>
      <c r="F23" s="20" t="s">
        <v>1612</v>
      </c>
      <c r="G23" s="7">
        <v>600</v>
      </c>
      <c r="H23" s="14" t="s">
        <v>528</v>
      </c>
      <c r="I23" s="15">
        <v>5902311020508</v>
      </c>
      <c r="J23" s="12">
        <v>5.05</v>
      </c>
      <c r="K23" s="11">
        <f>INDEX(TT_Warunki[Rabat],MATCH(TT_Cennik[[#This Row],[KOD]],TT_Warunki[KOD],0))</f>
        <v>0</v>
      </c>
      <c r="L23" s="12">
        <f>IF(ISERROR(TT_Cennik[[#This Row],[PL KATALOG NETTO 2026.03]]*(1-TT_Cennik[[#This Row],[RABAT %]])),"",ROUND(TT_Cennik[[#This Row],[PL KATALOG NETTO 2026.03]]*(1-TT_Cennik[[#This Row],[RABAT %]]),2))</f>
        <v>5.05</v>
      </c>
      <c r="M23" s="13"/>
      <c r="N23" s="12">
        <f>IF(ISERROR(TT_Cennik[[#This Row],[ILOŚĆ]]*TT_Cennik[[#This Row],[CENA NETTO PO RABACIE PLN]]),"zapytaj",TT_Cennik[[#This Row],[ILOŚĆ]]*TT_Cennik[[#This Row],[CENA NETTO PO RABACIE PLN]])</f>
        <v>0</v>
      </c>
    </row>
    <row r="24" spans="1:14" x14ac:dyDescent="0.3">
      <c r="A24" s="14" t="s">
        <v>1536</v>
      </c>
      <c r="B24" s="7" t="s">
        <v>1476</v>
      </c>
      <c r="C24" s="14">
        <v>1</v>
      </c>
      <c r="D24" s="14" t="s">
        <v>553</v>
      </c>
      <c r="E24" s="14" t="s">
        <v>453</v>
      </c>
      <c r="F24" s="20" t="s">
        <v>1613</v>
      </c>
      <c r="G24" s="7">
        <v>600</v>
      </c>
      <c r="H24" s="14" t="s">
        <v>528</v>
      </c>
      <c r="I24" s="15">
        <v>5902311022496</v>
      </c>
      <c r="J24" s="12">
        <v>5.05</v>
      </c>
      <c r="K24" s="11">
        <f>INDEX(TT_Warunki[Rabat],MATCH(TT_Cennik[[#This Row],[KOD]],TT_Warunki[KOD],0))</f>
        <v>0</v>
      </c>
      <c r="L24" s="12">
        <f>IF(ISERROR(TT_Cennik[[#This Row],[PL KATALOG NETTO 2026.03]]*(1-TT_Cennik[[#This Row],[RABAT %]])),"",ROUND(TT_Cennik[[#This Row],[PL KATALOG NETTO 2026.03]]*(1-TT_Cennik[[#This Row],[RABAT %]]),2))</f>
        <v>5.05</v>
      </c>
      <c r="M24" s="13"/>
      <c r="N24" s="12">
        <f>IF(ISERROR(TT_Cennik[[#This Row],[ILOŚĆ]]*TT_Cennik[[#This Row],[CENA NETTO PO RABACIE PLN]]),"zapytaj",TT_Cennik[[#This Row],[ILOŚĆ]]*TT_Cennik[[#This Row],[CENA NETTO PO RABACIE PLN]])</f>
        <v>0</v>
      </c>
    </row>
    <row r="25" spans="1:14" x14ac:dyDescent="0.3">
      <c r="A25" s="14" t="s">
        <v>1536</v>
      </c>
      <c r="B25" s="7" t="s">
        <v>1474</v>
      </c>
      <c r="C25" s="14">
        <v>1</v>
      </c>
      <c r="D25" s="14" t="s">
        <v>554</v>
      </c>
      <c r="E25" s="14" t="s">
        <v>5</v>
      </c>
      <c r="F25" s="20" t="s">
        <v>1614</v>
      </c>
      <c r="G25" s="7">
        <v>200</v>
      </c>
      <c r="H25" s="14" t="s">
        <v>528</v>
      </c>
      <c r="I25" s="15">
        <v>5902311022427</v>
      </c>
      <c r="J25" s="12">
        <v>5.76</v>
      </c>
      <c r="K25" s="11">
        <f>INDEX(TT_Warunki[Rabat],MATCH(TT_Cennik[[#This Row],[KOD]],TT_Warunki[KOD],0))</f>
        <v>0</v>
      </c>
      <c r="L25" s="12">
        <f>IF(ISERROR(TT_Cennik[[#This Row],[PL KATALOG NETTO 2026.03]]*(1-TT_Cennik[[#This Row],[RABAT %]])),"",ROUND(TT_Cennik[[#This Row],[PL KATALOG NETTO 2026.03]]*(1-TT_Cennik[[#This Row],[RABAT %]]),2))</f>
        <v>5.76</v>
      </c>
      <c r="M25" s="13"/>
      <c r="N25" s="12">
        <f>IF(ISERROR(TT_Cennik[[#This Row],[ILOŚĆ]]*TT_Cennik[[#This Row],[CENA NETTO PO RABACIE PLN]]),"zapytaj",TT_Cennik[[#This Row],[ILOŚĆ]]*TT_Cennik[[#This Row],[CENA NETTO PO RABACIE PLN]])</f>
        <v>0</v>
      </c>
    </row>
    <row r="26" spans="1:14" x14ac:dyDescent="0.3">
      <c r="A26" s="14" t="s">
        <v>1536</v>
      </c>
      <c r="B26" s="7" t="s">
        <v>1474</v>
      </c>
      <c r="C26" s="14">
        <v>1</v>
      </c>
      <c r="D26" s="14" t="s">
        <v>555</v>
      </c>
      <c r="E26" s="14" t="s">
        <v>454</v>
      </c>
      <c r="F26" s="20" t="s">
        <v>1615</v>
      </c>
      <c r="G26" s="7">
        <v>200</v>
      </c>
      <c r="H26" s="14" t="s">
        <v>528</v>
      </c>
      <c r="I26" s="15">
        <v>5902311022519</v>
      </c>
      <c r="J26" s="12">
        <v>5.76</v>
      </c>
      <c r="K26" s="11">
        <f>INDEX(TT_Warunki[Rabat],MATCH(TT_Cennik[[#This Row],[KOD]],TT_Warunki[KOD],0))</f>
        <v>0</v>
      </c>
      <c r="L26" s="12">
        <f>IF(ISERROR(TT_Cennik[[#This Row],[PL KATALOG NETTO 2026.03]]*(1-TT_Cennik[[#This Row],[RABAT %]])),"",ROUND(TT_Cennik[[#This Row],[PL KATALOG NETTO 2026.03]]*(1-TT_Cennik[[#This Row],[RABAT %]]),2))</f>
        <v>5.76</v>
      </c>
      <c r="M26" s="13"/>
      <c r="N26" s="12">
        <f>IF(ISERROR(TT_Cennik[[#This Row],[ILOŚĆ]]*TT_Cennik[[#This Row],[CENA NETTO PO RABACIE PLN]]),"zapytaj",TT_Cennik[[#This Row],[ILOŚĆ]]*TT_Cennik[[#This Row],[CENA NETTO PO RABACIE PLN]])</f>
        <v>0</v>
      </c>
    </row>
    <row r="27" spans="1:14" x14ac:dyDescent="0.3">
      <c r="A27" s="14" t="s">
        <v>1536</v>
      </c>
      <c r="B27" s="7" t="s">
        <v>1474</v>
      </c>
      <c r="C27" s="14">
        <v>1</v>
      </c>
      <c r="D27" s="14" t="s">
        <v>556</v>
      </c>
      <c r="E27" s="14" t="s">
        <v>455</v>
      </c>
      <c r="F27" s="20" t="s">
        <v>1616</v>
      </c>
      <c r="G27" s="7">
        <v>500</v>
      </c>
      <c r="H27" s="14" t="s">
        <v>528</v>
      </c>
      <c r="I27" s="15">
        <v>5902311022502</v>
      </c>
      <c r="J27" s="12">
        <v>5.76</v>
      </c>
      <c r="K27" s="11">
        <f>INDEX(TT_Warunki[Rabat],MATCH(TT_Cennik[[#This Row],[KOD]],TT_Warunki[KOD],0))</f>
        <v>0</v>
      </c>
      <c r="L27" s="12">
        <f>IF(ISERROR(TT_Cennik[[#This Row],[PL KATALOG NETTO 2026.03]]*(1-TT_Cennik[[#This Row],[RABAT %]])),"",ROUND(TT_Cennik[[#This Row],[PL KATALOG NETTO 2026.03]]*(1-TT_Cennik[[#This Row],[RABAT %]]),2))</f>
        <v>5.76</v>
      </c>
      <c r="M27" s="13"/>
      <c r="N27" s="12">
        <f>IF(ISERROR(TT_Cennik[[#This Row],[ILOŚĆ]]*TT_Cennik[[#This Row],[CENA NETTO PO RABACIE PLN]]),"zapytaj",TT_Cennik[[#This Row],[ILOŚĆ]]*TT_Cennik[[#This Row],[CENA NETTO PO RABACIE PLN]])</f>
        <v>0</v>
      </c>
    </row>
    <row r="28" spans="1:14" x14ac:dyDescent="0.3">
      <c r="A28" s="14" t="s">
        <v>1536</v>
      </c>
      <c r="B28" s="7" t="s">
        <v>1474</v>
      </c>
      <c r="C28" s="14">
        <v>1</v>
      </c>
      <c r="D28" s="14" t="s">
        <v>557</v>
      </c>
      <c r="E28" s="14" t="s">
        <v>456</v>
      </c>
      <c r="F28" s="20" t="s">
        <v>1617</v>
      </c>
      <c r="G28" s="7">
        <v>500</v>
      </c>
      <c r="H28" s="14" t="s">
        <v>528</v>
      </c>
      <c r="I28" s="15">
        <v>5902311022526</v>
      </c>
      <c r="J28" s="12">
        <v>5.76</v>
      </c>
      <c r="K28" s="11">
        <f>INDEX(TT_Warunki[Rabat],MATCH(TT_Cennik[[#This Row],[KOD]],TT_Warunki[KOD],0))</f>
        <v>0</v>
      </c>
      <c r="L28" s="12">
        <f>IF(ISERROR(TT_Cennik[[#This Row],[PL KATALOG NETTO 2026.03]]*(1-TT_Cennik[[#This Row],[RABAT %]])),"",ROUND(TT_Cennik[[#This Row],[PL KATALOG NETTO 2026.03]]*(1-TT_Cennik[[#This Row],[RABAT %]]),2))</f>
        <v>5.76</v>
      </c>
      <c r="M28" s="13"/>
      <c r="N28" s="12">
        <f>IF(ISERROR(TT_Cennik[[#This Row],[ILOŚĆ]]*TT_Cennik[[#This Row],[CENA NETTO PO RABACIE PLN]]),"zapytaj",TT_Cennik[[#This Row],[ILOŚĆ]]*TT_Cennik[[#This Row],[CENA NETTO PO RABACIE PLN]])</f>
        <v>0</v>
      </c>
    </row>
    <row r="29" spans="1:14" x14ac:dyDescent="0.3">
      <c r="A29" s="14" t="s">
        <v>1536</v>
      </c>
      <c r="B29" s="7" t="s">
        <v>1474</v>
      </c>
      <c r="C29" s="14">
        <v>1</v>
      </c>
      <c r="D29" s="14" t="s">
        <v>558</v>
      </c>
      <c r="E29" s="14" t="s">
        <v>6</v>
      </c>
      <c r="F29" s="20" t="s">
        <v>1618</v>
      </c>
      <c r="G29" s="7">
        <v>600</v>
      </c>
      <c r="H29" s="14" t="s">
        <v>528</v>
      </c>
      <c r="I29" s="15">
        <v>5902311022434</v>
      </c>
      <c r="J29" s="12">
        <v>5.76</v>
      </c>
      <c r="K29" s="11">
        <f>INDEX(TT_Warunki[Rabat],MATCH(TT_Cennik[[#This Row],[KOD]],TT_Warunki[KOD],0))</f>
        <v>0</v>
      </c>
      <c r="L29" s="12">
        <f>IF(ISERROR(TT_Cennik[[#This Row],[PL KATALOG NETTO 2026.03]]*(1-TT_Cennik[[#This Row],[RABAT %]])),"",ROUND(TT_Cennik[[#This Row],[PL KATALOG NETTO 2026.03]]*(1-TT_Cennik[[#This Row],[RABAT %]]),2))</f>
        <v>5.76</v>
      </c>
      <c r="M29" s="13"/>
      <c r="N29" s="12">
        <f>IF(ISERROR(TT_Cennik[[#This Row],[ILOŚĆ]]*TT_Cennik[[#This Row],[CENA NETTO PO RABACIE PLN]]),"zapytaj",TT_Cennik[[#This Row],[ILOŚĆ]]*TT_Cennik[[#This Row],[CENA NETTO PO RABACIE PLN]])</f>
        <v>0</v>
      </c>
    </row>
    <row r="30" spans="1:14" x14ac:dyDescent="0.3">
      <c r="A30" s="14" t="s">
        <v>1536</v>
      </c>
      <c r="B30" s="7" t="s">
        <v>1474</v>
      </c>
      <c r="C30" s="14">
        <v>1</v>
      </c>
      <c r="D30" s="14" t="s">
        <v>559</v>
      </c>
      <c r="E30" s="14" t="s">
        <v>457</v>
      </c>
      <c r="F30" s="20" t="s">
        <v>1619</v>
      </c>
      <c r="G30" s="7">
        <v>600</v>
      </c>
      <c r="H30" s="14" t="s">
        <v>528</v>
      </c>
      <c r="I30" s="15">
        <v>5902311022533</v>
      </c>
      <c r="J30" s="12">
        <v>5.76</v>
      </c>
      <c r="K30" s="11">
        <f>INDEX(TT_Warunki[Rabat],MATCH(TT_Cennik[[#This Row],[KOD]],TT_Warunki[KOD],0))</f>
        <v>0</v>
      </c>
      <c r="L30" s="12">
        <f>IF(ISERROR(TT_Cennik[[#This Row],[PL KATALOG NETTO 2026.03]]*(1-TT_Cennik[[#This Row],[RABAT %]])),"",ROUND(TT_Cennik[[#This Row],[PL KATALOG NETTO 2026.03]]*(1-TT_Cennik[[#This Row],[RABAT %]]),2))</f>
        <v>5.76</v>
      </c>
      <c r="M30" s="13"/>
      <c r="N30" s="12">
        <f>IF(ISERROR(TT_Cennik[[#This Row],[ILOŚĆ]]*TT_Cennik[[#This Row],[CENA NETTO PO RABACIE PLN]]),"zapytaj",TT_Cennik[[#This Row],[ILOŚĆ]]*TT_Cennik[[#This Row],[CENA NETTO PO RABACIE PLN]])</f>
        <v>0</v>
      </c>
    </row>
    <row r="31" spans="1:14" x14ac:dyDescent="0.3">
      <c r="A31" s="14" t="s">
        <v>1536</v>
      </c>
      <c r="B31" s="7" t="s">
        <v>1474</v>
      </c>
      <c r="C31" s="14">
        <v>1</v>
      </c>
      <c r="D31" s="14" t="s">
        <v>560</v>
      </c>
      <c r="E31" s="14" t="s">
        <v>7</v>
      </c>
      <c r="F31" s="20" t="s">
        <v>1620</v>
      </c>
      <c r="G31" s="7">
        <v>200</v>
      </c>
      <c r="H31" s="14" t="s">
        <v>528</v>
      </c>
      <c r="I31" s="15">
        <v>5902311020515</v>
      </c>
      <c r="J31" s="12">
        <v>6.19</v>
      </c>
      <c r="K31" s="11">
        <f>INDEX(TT_Warunki[Rabat],MATCH(TT_Cennik[[#This Row],[KOD]],TT_Warunki[KOD],0))</f>
        <v>0</v>
      </c>
      <c r="L31" s="12">
        <f>IF(ISERROR(TT_Cennik[[#This Row],[PL KATALOG NETTO 2026.03]]*(1-TT_Cennik[[#This Row],[RABAT %]])),"",ROUND(TT_Cennik[[#This Row],[PL KATALOG NETTO 2026.03]]*(1-TT_Cennik[[#This Row],[RABAT %]]),2))</f>
        <v>6.19</v>
      </c>
      <c r="M31" s="13"/>
      <c r="N31" s="12">
        <f>IF(ISERROR(TT_Cennik[[#This Row],[ILOŚĆ]]*TT_Cennik[[#This Row],[CENA NETTO PO RABACIE PLN]]),"zapytaj",TT_Cennik[[#This Row],[ILOŚĆ]]*TT_Cennik[[#This Row],[CENA NETTO PO RABACIE PLN]])</f>
        <v>0</v>
      </c>
    </row>
    <row r="32" spans="1:14" x14ac:dyDescent="0.3">
      <c r="A32" s="14" t="s">
        <v>1536</v>
      </c>
      <c r="B32" s="7" t="s">
        <v>1474</v>
      </c>
      <c r="C32" s="14">
        <v>1</v>
      </c>
      <c r="D32" s="14" t="s">
        <v>561</v>
      </c>
      <c r="E32" s="14" t="s">
        <v>458</v>
      </c>
      <c r="F32" s="20" t="s">
        <v>1621</v>
      </c>
      <c r="G32" s="7">
        <v>200</v>
      </c>
      <c r="H32" s="14" t="s">
        <v>528</v>
      </c>
      <c r="I32" s="15">
        <v>5902311022632</v>
      </c>
      <c r="J32" s="12">
        <v>6.19</v>
      </c>
      <c r="K32" s="11">
        <f>INDEX(TT_Warunki[Rabat],MATCH(TT_Cennik[[#This Row],[KOD]],TT_Warunki[KOD],0))</f>
        <v>0</v>
      </c>
      <c r="L32" s="12">
        <f>IF(ISERROR(TT_Cennik[[#This Row],[PL KATALOG NETTO 2026.03]]*(1-TT_Cennik[[#This Row],[RABAT %]])),"",ROUND(TT_Cennik[[#This Row],[PL KATALOG NETTO 2026.03]]*(1-TT_Cennik[[#This Row],[RABAT %]]),2))</f>
        <v>6.19</v>
      </c>
      <c r="M32" s="13"/>
      <c r="N32" s="12">
        <f>IF(ISERROR(TT_Cennik[[#This Row],[ILOŚĆ]]*TT_Cennik[[#This Row],[CENA NETTO PO RABACIE PLN]]),"zapytaj",TT_Cennik[[#This Row],[ILOŚĆ]]*TT_Cennik[[#This Row],[CENA NETTO PO RABACIE PLN]])</f>
        <v>0</v>
      </c>
    </row>
    <row r="33" spans="1:14" x14ac:dyDescent="0.3">
      <c r="A33" s="14" t="s">
        <v>1536</v>
      </c>
      <c r="B33" s="7" t="s">
        <v>1474</v>
      </c>
      <c r="C33" s="14">
        <v>1</v>
      </c>
      <c r="D33" s="14" t="s">
        <v>562</v>
      </c>
      <c r="E33" s="14" t="s">
        <v>459</v>
      </c>
      <c r="F33" s="20" t="s">
        <v>1622</v>
      </c>
      <c r="G33" s="7">
        <v>500</v>
      </c>
      <c r="H33" s="14" t="s">
        <v>528</v>
      </c>
      <c r="I33" s="15"/>
      <c r="J33" s="12">
        <v>6.19</v>
      </c>
      <c r="K33" s="11">
        <f>INDEX(TT_Warunki[Rabat],MATCH(TT_Cennik[[#This Row],[KOD]],TT_Warunki[KOD],0))</f>
        <v>0</v>
      </c>
      <c r="L33" s="12">
        <f>IF(ISERROR(TT_Cennik[[#This Row],[PL KATALOG NETTO 2026.03]]*(1-TT_Cennik[[#This Row],[RABAT %]])),"",ROUND(TT_Cennik[[#This Row],[PL KATALOG NETTO 2026.03]]*(1-TT_Cennik[[#This Row],[RABAT %]]),2))</f>
        <v>6.19</v>
      </c>
      <c r="M33" s="13"/>
      <c r="N33" s="12">
        <f>IF(ISERROR(TT_Cennik[[#This Row],[ILOŚĆ]]*TT_Cennik[[#This Row],[CENA NETTO PO RABACIE PLN]]),"zapytaj",TT_Cennik[[#This Row],[ILOŚĆ]]*TT_Cennik[[#This Row],[CENA NETTO PO RABACIE PLN]])</f>
        <v>0</v>
      </c>
    </row>
    <row r="34" spans="1:14" x14ac:dyDescent="0.3">
      <c r="A34" s="14" t="s">
        <v>1536</v>
      </c>
      <c r="B34" s="7" t="s">
        <v>1474</v>
      </c>
      <c r="C34" s="14">
        <v>1</v>
      </c>
      <c r="D34" s="14" t="s">
        <v>563</v>
      </c>
      <c r="E34" s="14" t="s">
        <v>460</v>
      </c>
      <c r="F34" s="20" t="s">
        <v>1623</v>
      </c>
      <c r="G34" s="7">
        <v>500</v>
      </c>
      <c r="H34" s="14" t="s">
        <v>528</v>
      </c>
      <c r="I34" s="15">
        <v>5902311022625</v>
      </c>
      <c r="J34" s="12">
        <v>6.19</v>
      </c>
      <c r="K34" s="11">
        <f>INDEX(TT_Warunki[Rabat],MATCH(TT_Cennik[[#This Row],[KOD]],TT_Warunki[KOD],0))</f>
        <v>0</v>
      </c>
      <c r="L34" s="12">
        <f>IF(ISERROR(TT_Cennik[[#This Row],[PL KATALOG NETTO 2026.03]]*(1-TT_Cennik[[#This Row],[RABAT %]])),"",ROUND(TT_Cennik[[#This Row],[PL KATALOG NETTO 2026.03]]*(1-TT_Cennik[[#This Row],[RABAT %]]),2))</f>
        <v>6.19</v>
      </c>
      <c r="M34" s="13"/>
      <c r="N34" s="12">
        <f>IF(ISERROR(TT_Cennik[[#This Row],[ILOŚĆ]]*TT_Cennik[[#This Row],[CENA NETTO PO RABACIE PLN]]),"zapytaj",TT_Cennik[[#This Row],[ILOŚĆ]]*TT_Cennik[[#This Row],[CENA NETTO PO RABACIE PLN]])</f>
        <v>0</v>
      </c>
    </row>
    <row r="35" spans="1:14" x14ac:dyDescent="0.3">
      <c r="A35" s="14" t="s">
        <v>1536</v>
      </c>
      <c r="B35" s="7" t="s">
        <v>1474</v>
      </c>
      <c r="C35" s="14">
        <v>1</v>
      </c>
      <c r="D35" s="14" t="s">
        <v>564</v>
      </c>
      <c r="E35" s="14" t="s">
        <v>8</v>
      </c>
      <c r="F35" s="20" t="s">
        <v>1624</v>
      </c>
      <c r="G35" s="7">
        <v>600</v>
      </c>
      <c r="H35" s="14" t="s">
        <v>528</v>
      </c>
      <c r="I35" s="15">
        <v>5902311022120</v>
      </c>
      <c r="J35" s="12">
        <v>6.19</v>
      </c>
      <c r="K35" s="11">
        <f>INDEX(TT_Warunki[Rabat],MATCH(TT_Cennik[[#This Row],[KOD]],TT_Warunki[KOD],0))</f>
        <v>0</v>
      </c>
      <c r="L35" s="12">
        <f>IF(ISERROR(TT_Cennik[[#This Row],[PL KATALOG NETTO 2026.03]]*(1-TT_Cennik[[#This Row],[RABAT %]])),"",ROUND(TT_Cennik[[#This Row],[PL KATALOG NETTO 2026.03]]*(1-TT_Cennik[[#This Row],[RABAT %]]),2))</f>
        <v>6.19</v>
      </c>
      <c r="M35" s="13"/>
      <c r="N35" s="12">
        <f>IF(ISERROR(TT_Cennik[[#This Row],[ILOŚĆ]]*TT_Cennik[[#This Row],[CENA NETTO PO RABACIE PLN]]),"zapytaj",TT_Cennik[[#This Row],[ILOŚĆ]]*TT_Cennik[[#This Row],[CENA NETTO PO RABACIE PLN]])</f>
        <v>0</v>
      </c>
    </row>
    <row r="36" spans="1:14" x14ac:dyDescent="0.3">
      <c r="A36" s="14" t="s">
        <v>1536</v>
      </c>
      <c r="B36" s="7" t="s">
        <v>1474</v>
      </c>
      <c r="C36" s="14">
        <v>1</v>
      </c>
      <c r="D36" s="14" t="s">
        <v>565</v>
      </c>
      <c r="E36" s="14" t="s">
        <v>461</v>
      </c>
      <c r="F36" s="20" t="s">
        <v>1625</v>
      </c>
      <c r="G36" s="7">
        <v>600</v>
      </c>
      <c r="H36" s="14" t="s">
        <v>528</v>
      </c>
      <c r="I36" s="15"/>
      <c r="J36" s="12">
        <v>6.19</v>
      </c>
      <c r="K36" s="11">
        <f>INDEX(TT_Warunki[Rabat],MATCH(TT_Cennik[[#This Row],[KOD]],TT_Warunki[KOD],0))</f>
        <v>0</v>
      </c>
      <c r="L36" s="12">
        <f>IF(ISERROR(TT_Cennik[[#This Row],[PL KATALOG NETTO 2026.03]]*(1-TT_Cennik[[#This Row],[RABAT %]])),"",ROUND(TT_Cennik[[#This Row],[PL KATALOG NETTO 2026.03]]*(1-TT_Cennik[[#This Row],[RABAT %]]),2))</f>
        <v>6.19</v>
      </c>
      <c r="M36" s="13"/>
      <c r="N36" s="12">
        <f>IF(ISERROR(TT_Cennik[[#This Row],[ILOŚĆ]]*TT_Cennik[[#This Row],[CENA NETTO PO RABACIE PLN]]),"zapytaj",TT_Cennik[[#This Row],[ILOŚĆ]]*TT_Cennik[[#This Row],[CENA NETTO PO RABACIE PLN]])</f>
        <v>0</v>
      </c>
    </row>
    <row r="37" spans="1:14" x14ac:dyDescent="0.3">
      <c r="A37" s="14" t="s">
        <v>1536</v>
      </c>
      <c r="B37" s="7" t="s">
        <v>1476</v>
      </c>
      <c r="C37" s="14">
        <v>1</v>
      </c>
      <c r="D37" s="14" t="s">
        <v>566</v>
      </c>
      <c r="E37" s="14" t="s">
        <v>9</v>
      </c>
      <c r="F37" s="20" t="s">
        <v>1626</v>
      </c>
      <c r="G37" s="7">
        <v>200</v>
      </c>
      <c r="H37" s="14" t="s">
        <v>528</v>
      </c>
      <c r="I37" s="15">
        <v>5902311022137</v>
      </c>
      <c r="J37" s="12">
        <v>6.33</v>
      </c>
      <c r="K37" s="11">
        <f>INDEX(TT_Warunki[Rabat],MATCH(TT_Cennik[[#This Row],[KOD]],TT_Warunki[KOD],0))</f>
        <v>0</v>
      </c>
      <c r="L37" s="12">
        <f>IF(ISERROR(TT_Cennik[[#This Row],[PL KATALOG NETTO 2026.03]]*(1-TT_Cennik[[#This Row],[RABAT %]])),"",ROUND(TT_Cennik[[#This Row],[PL KATALOG NETTO 2026.03]]*(1-TT_Cennik[[#This Row],[RABAT %]]),2))</f>
        <v>6.33</v>
      </c>
      <c r="M37" s="13"/>
      <c r="N37" s="12">
        <f>IF(ISERROR(TT_Cennik[[#This Row],[ILOŚĆ]]*TT_Cennik[[#This Row],[CENA NETTO PO RABACIE PLN]]),"zapytaj",TT_Cennik[[#This Row],[ILOŚĆ]]*TT_Cennik[[#This Row],[CENA NETTO PO RABACIE PLN]])</f>
        <v>0</v>
      </c>
    </row>
    <row r="38" spans="1:14" x14ac:dyDescent="0.3">
      <c r="A38" s="14" t="s">
        <v>1536</v>
      </c>
      <c r="B38" s="7" t="s">
        <v>1476</v>
      </c>
      <c r="C38" s="14">
        <v>1</v>
      </c>
      <c r="D38" s="14" t="s">
        <v>567</v>
      </c>
      <c r="E38" s="14" t="s">
        <v>462</v>
      </c>
      <c r="F38" s="20" t="s">
        <v>1627</v>
      </c>
      <c r="G38" s="7">
        <v>200</v>
      </c>
      <c r="H38" s="14" t="s">
        <v>528</v>
      </c>
      <c r="I38" s="15">
        <v>5902311022663</v>
      </c>
      <c r="J38" s="12">
        <v>6.33</v>
      </c>
      <c r="K38" s="11">
        <f>INDEX(TT_Warunki[Rabat],MATCH(TT_Cennik[[#This Row],[KOD]],TT_Warunki[KOD],0))</f>
        <v>0</v>
      </c>
      <c r="L38" s="12">
        <f>IF(ISERROR(TT_Cennik[[#This Row],[PL KATALOG NETTO 2026.03]]*(1-TT_Cennik[[#This Row],[RABAT %]])),"",ROUND(TT_Cennik[[#This Row],[PL KATALOG NETTO 2026.03]]*(1-TT_Cennik[[#This Row],[RABAT %]]),2))</f>
        <v>6.33</v>
      </c>
      <c r="M38" s="13"/>
      <c r="N38" s="12">
        <f>IF(ISERROR(TT_Cennik[[#This Row],[ILOŚĆ]]*TT_Cennik[[#This Row],[CENA NETTO PO RABACIE PLN]]),"zapytaj",TT_Cennik[[#This Row],[ILOŚĆ]]*TT_Cennik[[#This Row],[CENA NETTO PO RABACIE PLN]])</f>
        <v>0</v>
      </c>
    </row>
    <row r="39" spans="1:14" x14ac:dyDescent="0.3">
      <c r="A39" s="14" t="s">
        <v>1536</v>
      </c>
      <c r="B39" s="7" t="s">
        <v>1476</v>
      </c>
      <c r="C39" s="14">
        <v>1</v>
      </c>
      <c r="D39" s="14" t="s">
        <v>568</v>
      </c>
      <c r="E39" s="14" t="s">
        <v>10</v>
      </c>
      <c r="F39" s="20" t="s">
        <v>1628</v>
      </c>
      <c r="G39" s="7">
        <v>500</v>
      </c>
      <c r="H39" s="14" t="s">
        <v>528</v>
      </c>
      <c r="I39" s="15">
        <v>5902311022311</v>
      </c>
      <c r="J39" s="12">
        <v>6.33</v>
      </c>
      <c r="K39" s="11">
        <f>INDEX(TT_Warunki[Rabat],MATCH(TT_Cennik[[#This Row],[KOD]],TT_Warunki[KOD],0))</f>
        <v>0</v>
      </c>
      <c r="L39" s="12">
        <f>IF(ISERROR(TT_Cennik[[#This Row],[PL KATALOG NETTO 2026.03]]*(1-TT_Cennik[[#This Row],[RABAT %]])),"",ROUND(TT_Cennik[[#This Row],[PL KATALOG NETTO 2026.03]]*(1-TT_Cennik[[#This Row],[RABAT %]]),2))</f>
        <v>6.33</v>
      </c>
      <c r="M39" s="13"/>
      <c r="N39" s="12">
        <f>IF(ISERROR(TT_Cennik[[#This Row],[ILOŚĆ]]*TT_Cennik[[#This Row],[CENA NETTO PO RABACIE PLN]]),"zapytaj",TT_Cennik[[#This Row],[ILOŚĆ]]*TT_Cennik[[#This Row],[CENA NETTO PO RABACIE PLN]])</f>
        <v>0</v>
      </c>
    </row>
    <row r="40" spans="1:14" x14ac:dyDescent="0.3">
      <c r="A40" s="14" t="s">
        <v>1536</v>
      </c>
      <c r="B40" s="7" t="s">
        <v>1476</v>
      </c>
      <c r="C40" s="14">
        <v>1</v>
      </c>
      <c r="D40" s="14" t="s">
        <v>569</v>
      </c>
      <c r="E40" s="14" t="s">
        <v>463</v>
      </c>
      <c r="F40" s="20" t="s">
        <v>1629</v>
      </c>
      <c r="G40" s="7">
        <v>500</v>
      </c>
      <c r="H40" s="14" t="s">
        <v>528</v>
      </c>
      <c r="I40" s="15">
        <v>5902311022670</v>
      </c>
      <c r="J40" s="12">
        <v>6.33</v>
      </c>
      <c r="K40" s="11">
        <f>INDEX(TT_Warunki[Rabat],MATCH(TT_Cennik[[#This Row],[KOD]],TT_Warunki[KOD],0))</f>
        <v>0</v>
      </c>
      <c r="L40" s="12">
        <f>IF(ISERROR(TT_Cennik[[#This Row],[PL KATALOG NETTO 2026.03]]*(1-TT_Cennik[[#This Row],[RABAT %]])),"",ROUND(TT_Cennik[[#This Row],[PL KATALOG NETTO 2026.03]]*(1-TT_Cennik[[#This Row],[RABAT %]]),2))</f>
        <v>6.33</v>
      </c>
      <c r="M40" s="13"/>
      <c r="N40" s="12">
        <f>IF(ISERROR(TT_Cennik[[#This Row],[ILOŚĆ]]*TT_Cennik[[#This Row],[CENA NETTO PO RABACIE PLN]]),"zapytaj",TT_Cennik[[#This Row],[ILOŚĆ]]*TT_Cennik[[#This Row],[CENA NETTO PO RABACIE PLN]])</f>
        <v>0</v>
      </c>
    </row>
    <row r="41" spans="1:14" x14ac:dyDescent="0.3">
      <c r="A41" s="14" t="s">
        <v>1536</v>
      </c>
      <c r="B41" s="7" t="s">
        <v>1476</v>
      </c>
      <c r="C41" s="14">
        <v>1</v>
      </c>
      <c r="D41" s="14" t="s">
        <v>570</v>
      </c>
      <c r="E41" s="14" t="s">
        <v>538</v>
      </c>
      <c r="F41" s="20" t="s">
        <v>1630</v>
      </c>
      <c r="G41" s="7">
        <v>50</v>
      </c>
      <c r="H41" s="14" t="s">
        <v>528</v>
      </c>
      <c r="I41" s="15">
        <v>5902311022403</v>
      </c>
      <c r="J41" s="12">
        <v>12.93</v>
      </c>
      <c r="K41" s="11">
        <f>INDEX(TT_Warunki[Rabat],MATCH(TT_Cennik[[#This Row],[KOD]],TT_Warunki[KOD],0))</f>
        <v>0</v>
      </c>
      <c r="L41" s="12">
        <f>IF(ISERROR(TT_Cennik[[#This Row],[PL KATALOG NETTO 2026.03]]*(1-TT_Cennik[[#This Row],[RABAT %]])),"",ROUND(TT_Cennik[[#This Row],[PL KATALOG NETTO 2026.03]]*(1-TT_Cennik[[#This Row],[RABAT %]]),2))</f>
        <v>12.93</v>
      </c>
      <c r="M41" s="13"/>
      <c r="N41" s="12">
        <f>IF(ISERROR(TT_Cennik[[#This Row],[ILOŚĆ]]*TT_Cennik[[#This Row],[CENA NETTO PO RABACIE PLN]]),"zapytaj",TT_Cennik[[#This Row],[ILOŚĆ]]*TT_Cennik[[#This Row],[CENA NETTO PO RABACIE PLN]])</f>
        <v>0</v>
      </c>
    </row>
    <row r="42" spans="1:14" x14ac:dyDescent="0.3">
      <c r="A42" s="14" t="s">
        <v>1536</v>
      </c>
      <c r="B42" s="7" t="s">
        <v>1476</v>
      </c>
      <c r="C42" s="14">
        <v>1</v>
      </c>
      <c r="D42" s="14" t="s">
        <v>571</v>
      </c>
      <c r="E42" s="14" t="s">
        <v>539</v>
      </c>
      <c r="F42" s="20" t="s">
        <v>1631</v>
      </c>
      <c r="G42" s="7">
        <v>100</v>
      </c>
      <c r="H42" s="14" t="s">
        <v>528</v>
      </c>
      <c r="I42" s="15">
        <v>5902311022397</v>
      </c>
      <c r="J42" s="12">
        <v>12.93</v>
      </c>
      <c r="K42" s="11">
        <f>INDEX(TT_Warunki[Rabat],MATCH(TT_Cennik[[#This Row],[KOD]],TT_Warunki[KOD],0))</f>
        <v>0</v>
      </c>
      <c r="L42" s="12">
        <f>IF(ISERROR(TT_Cennik[[#This Row],[PL KATALOG NETTO 2026.03]]*(1-TT_Cennik[[#This Row],[RABAT %]])),"",ROUND(TT_Cennik[[#This Row],[PL KATALOG NETTO 2026.03]]*(1-TT_Cennik[[#This Row],[RABAT %]]),2))</f>
        <v>12.93</v>
      </c>
      <c r="M42" s="13"/>
      <c r="N42" s="12">
        <f>IF(ISERROR(TT_Cennik[[#This Row],[ILOŚĆ]]*TT_Cennik[[#This Row],[CENA NETTO PO RABACIE PLN]]),"zapytaj",TT_Cennik[[#This Row],[ILOŚĆ]]*TT_Cennik[[#This Row],[CENA NETTO PO RABACIE PLN]])</f>
        <v>0</v>
      </c>
    </row>
    <row r="43" spans="1:14" x14ac:dyDescent="0.3">
      <c r="A43" s="14" t="s">
        <v>1537</v>
      </c>
      <c r="B43" s="7" t="s">
        <v>1478</v>
      </c>
      <c r="C43" s="14">
        <v>1</v>
      </c>
      <c r="D43" s="14" t="s">
        <v>572</v>
      </c>
      <c r="E43" s="14" t="s">
        <v>1538</v>
      </c>
      <c r="F43" s="20" t="s">
        <v>1632</v>
      </c>
      <c r="G43" s="7">
        <v>80</v>
      </c>
      <c r="H43" s="14" t="s">
        <v>528</v>
      </c>
      <c r="I43" s="15">
        <v>5902311025664</v>
      </c>
      <c r="J43" s="12" t="s">
        <v>537</v>
      </c>
      <c r="K43" s="11">
        <f>INDEX(TT_Warunki[Rabat],MATCH(TT_Cennik[[#This Row],[KOD]],TT_Warunki[KOD],0))</f>
        <v>0</v>
      </c>
      <c r="L43" s="12" t="str">
        <f>IF(ISERROR(TT_Cennik[[#This Row],[PL KATALOG NETTO 2026.03]]*(1-TT_Cennik[[#This Row],[RABAT %]])),"",ROUND(TT_Cennik[[#This Row],[PL KATALOG NETTO 2026.03]]*(1-TT_Cennik[[#This Row],[RABAT %]]),2))</f>
        <v/>
      </c>
      <c r="M43" s="13"/>
      <c r="N43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44" spans="1:14" x14ac:dyDescent="0.3">
      <c r="A44" s="14" t="s">
        <v>1537</v>
      </c>
      <c r="B44" s="7" t="s">
        <v>1478</v>
      </c>
      <c r="C44" s="14">
        <v>1</v>
      </c>
      <c r="D44" s="14" t="s">
        <v>573</v>
      </c>
      <c r="E44" s="14" t="s">
        <v>1539</v>
      </c>
      <c r="F44" s="20" t="s">
        <v>1633</v>
      </c>
      <c r="G44" s="7">
        <v>160</v>
      </c>
      <c r="H44" s="14" t="s">
        <v>528</v>
      </c>
      <c r="I44" s="15">
        <v>5902311025671</v>
      </c>
      <c r="J44" s="12" t="s">
        <v>537</v>
      </c>
      <c r="K44" s="11">
        <f>INDEX(TT_Warunki[Rabat],MATCH(TT_Cennik[[#This Row],[KOD]],TT_Warunki[KOD],0))</f>
        <v>0</v>
      </c>
      <c r="L44" s="12" t="str">
        <f>IF(ISERROR(TT_Cennik[[#This Row],[PL KATALOG NETTO 2026.03]]*(1-TT_Cennik[[#This Row],[RABAT %]])),"",ROUND(TT_Cennik[[#This Row],[PL KATALOG NETTO 2026.03]]*(1-TT_Cennik[[#This Row],[RABAT %]]),2))</f>
        <v/>
      </c>
      <c r="M44" s="13"/>
      <c r="N44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45" spans="1:14" x14ac:dyDescent="0.3">
      <c r="A45" s="14" t="s">
        <v>1537</v>
      </c>
      <c r="B45" s="7" t="s">
        <v>1478</v>
      </c>
      <c r="C45" s="14">
        <v>1</v>
      </c>
      <c r="D45" s="14" t="s">
        <v>574</v>
      </c>
      <c r="E45" s="14" t="s">
        <v>11</v>
      </c>
      <c r="F45" s="20" t="s">
        <v>1634</v>
      </c>
      <c r="G45" s="7">
        <v>200</v>
      </c>
      <c r="H45" s="14" t="s">
        <v>528</v>
      </c>
      <c r="I45" s="15">
        <v>5902311022823</v>
      </c>
      <c r="J45" s="12" t="s">
        <v>537</v>
      </c>
      <c r="K45" s="11">
        <f>INDEX(TT_Warunki[Rabat],MATCH(TT_Cennik[[#This Row],[KOD]],TT_Warunki[KOD],0))</f>
        <v>0</v>
      </c>
      <c r="L45" s="12" t="str">
        <f>IF(ISERROR(TT_Cennik[[#This Row],[PL KATALOG NETTO 2026.03]]*(1-TT_Cennik[[#This Row],[RABAT %]])),"",ROUND(TT_Cennik[[#This Row],[PL KATALOG NETTO 2026.03]]*(1-TT_Cennik[[#This Row],[RABAT %]]),2))</f>
        <v/>
      </c>
      <c r="M45" s="13"/>
      <c r="N45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46" spans="1:14" x14ac:dyDescent="0.3">
      <c r="A46" s="14" t="s">
        <v>1537</v>
      </c>
      <c r="B46" s="7" t="s">
        <v>1478</v>
      </c>
      <c r="C46" s="14">
        <v>1</v>
      </c>
      <c r="D46" s="14" t="s">
        <v>575</v>
      </c>
      <c r="E46" s="14" t="s">
        <v>1540</v>
      </c>
      <c r="F46" s="20" t="s">
        <v>1635</v>
      </c>
      <c r="G46" s="7">
        <v>200</v>
      </c>
      <c r="H46" s="14" t="s">
        <v>528</v>
      </c>
      <c r="I46" s="15">
        <v>5901752890015</v>
      </c>
      <c r="J46" s="12">
        <v>5.61</v>
      </c>
      <c r="K46" s="11">
        <f>INDEX(TT_Warunki[Rabat],MATCH(TT_Cennik[[#This Row],[KOD]],TT_Warunki[KOD],0))</f>
        <v>0</v>
      </c>
      <c r="L46" s="12">
        <f>IF(ISERROR(TT_Cennik[[#This Row],[PL KATALOG NETTO 2026.03]]*(1-TT_Cennik[[#This Row],[RABAT %]])),"",ROUND(TT_Cennik[[#This Row],[PL KATALOG NETTO 2026.03]]*(1-TT_Cennik[[#This Row],[RABAT %]]),2))</f>
        <v>5.61</v>
      </c>
      <c r="M46" s="13"/>
      <c r="N46" s="12">
        <f>IF(ISERROR(TT_Cennik[[#This Row],[ILOŚĆ]]*TT_Cennik[[#This Row],[CENA NETTO PO RABACIE PLN]]),"zapytaj",TT_Cennik[[#This Row],[ILOŚĆ]]*TT_Cennik[[#This Row],[CENA NETTO PO RABACIE PLN]])</f>
        <v>0</v>
      </c>
    </row>
    <row r="47" spans="1:14" x14ac:dyDescent="0.3">
      <c r="A47" s="14" t="s">
        <v>1537</v>
      </c>
      <c r="B47" s="7" t="s">
        <v>1480</v>
      </c>
      <c r="C47" s="14">
        <v>1</v>
      </c>
      <c r="D47" s="14" t="s">
        <v>576</v>
      </c>
      <c r="E47" s="14" t="s">
        <v>12</v>
      </c>
      <c r="F47" s="20" t="s">
        <v>1636</v>
      </c>
      <c r="G47" s="7">
        <v>100</v>
      </c>
      <c r="H47" s="14" t="s">
        <v>528</v>
      </c>
      <c r="I47" s="15">
        <v>5901752891395</v>
      </c>
      <c r="J47" s="12">
        <v>5.91</v>
      </c>
      <c r="K47" s="11">
        <f>INDEX(TT_Warunki[Rabat],MATCH(TT_Cennik[[#This Row],[KOD]],TT_Warunki[KOD],0))</f>
        <v>0</v>
      </c>
      <c r="L47" s="12">
        <f>IF(ISERROR(TT_Cennik[[#This Row],[PL KATALOG NETTO 2026.03]]*(1-TT_Cennik[[#This Row],[RABAT %]])),"",ROUND(TT_Cennik[[#This Row],[PL KATALOG NETTO 2026.03]]*(1-TT_Cennik[[#This Row],[RABAT %]]),2))</f>
        <v>5.91</v>
      </c>
      <c r="M47" s="13"/>
      <c r="N47" s="12">
        <f>IF(ISERROR(TT_Cennik[[#This Row],[ILOŚĆ]]*TT_Cennik[[#This Row],[CENA NETTO PO RABACIE PLN]]),"zapytaj",TT_Cennik[[#This Row],[ILOŚĆ]]*TT_Cennik[[#This Row],[CENA NETTO PO RABACIE PLN]])</f>
        <v>0</v>
      </c>
    </row>
    <row r="48" spans="1:14" x14ac:dyDescent="0.3">
      <c r="A48" s="14" t="s">
        <v>1537</v>
      </c>
      <c r="B48" s="7" t="s">
        <v>1480</v>
      </c>
      <c r="C48" s="14">
        <v>1</v>
      </c>
      <c r="D48" s="14" t="s">
        <v>577</v>
      </c>
      <c r="E48" s="14" t="s">
        <v>13</v>
      </c>
      <c r="F48" s="20" t="s">
        <v>1637</v>
      </c>
      <c r="G48" s="7">
        <v>200</v>
      </c>
      <c r="H48" s="14" t="s">
        <v>528</v>
      </c>
      <c r="I48" s="15">
        <v>5901752890060</v>
      </c>
      <c r="J48" s="12">
        <v>5.91</v>
      </c>
      <c r="K48" s="11">
        <f>INDEX(TT_Warunki[Rabat],MATCH(TT_Cennik[[#This Row],[KOD]],TT_Warunki[KOD],0))</f>
        <v>0</v>
      </c>
      <c r="L48" s="12">
        <f>IF(ISERROR(TT_Cennik[[#This Row],[PL KATALOG NETTO 2026.03]]*(1-TT_Cennik[[#This Row],[RABAT %]])),"",ROUND(TT_Cennik[[#This Row],[PL KATALOG NETTO 2026.03]]*(1-TT_Cennik[[#This Row],[RABAT %]]),2))</f>
        <v>5.91</v>
      </c>
      <c r="M48" s="13"/>
      <c r="N48" s="12">
        <f>IF(ISERROR(TT_Cennik[[#This Row],[ILOŚĆ]]*TT_Cennik[[#This Row],[CENA NETTO PO RABACIE PLN]]),"zapytaj",TT_Cennik[[#This Row],[ILOŚĆ]]*TT_Cennik[[#This Row],[CENA NETTO PO RABACIE PLN]])</f>
        <v>0</v>
      </c>
    </row>
    <row r="49" spans="1:14" x14ac:dyDescent="0.3">
      <c r="A49" s="14" t="s">
        <v>1537</v>
      </c>
      <c r="B49" s="7" t="s">
        <v>1480</v>
      </c>
      <c r="C49" s="14">
        <v>1</v>
      </c>
      <c r="D49" s="14" t="s">
        <v>578</v>
      </c>
      <c r="E49" s="14" t="s">
        <v>14</v>
      </c>
      <c r="F49" s="20" t="s">
        <v>1638</v>
      </c>
      <c r="G49" s="7">
        <v>600</v>
      </c>
      <c r="H49" s="14" t="s">
        <v>528</v>
      </c>
      <c r="I49" s="15">
        <v>5901752891456</v>
      </c>
      <c r="J49" s="12">
        <v>5.91</v>
      </c>
      <c r="K49" s="11">
        <f>INDEX(TT_Warunki[Rabat],MATCH(TT_Cennik[[#This Row],[KOD]],TT_Warunki[KOD],0))</f>
        <v>0</v>
      </c>
      <c r="L49" s="12">
        <f>IF(ISERROR(TT_Cennik[[#This Row],[PL KATALOG NETTO 2026.03]]*(1-TT_Cennik[[#This Row],[RABAT %]])),"",ROUND(TT_Cennik[[#This Row],[PL KATALOG NETTO 2026.03]]*(1-TT_Cennik[[#This Row],[RABAT %]]),2))</f>
        <v>5.91</v>
      </c>
      <c r="M49" s="13"/>
      <c r="N49" s="12">
        <f>IF(ISERROR(TT_Cennik[[#This Row],[ILOŚĆ]]*TT_Cennik[[#This Row],[CENA NETTO PO RABACIE PLN]]),"zapytaj",TT_Cennik[[#This Row],[ILOŚĆ]]*TT_Cennik[[#This Row],[CENA NETTO PO RABACIE PLN]])</f>
        <v>0</v>
      </c>
    </row>
    <row r="50" spans="1:14" x14ac:dyDescent="0.3">
      <c r="A50" s="14" t="s">
        <v>1537</v>
      </c>
      <c r="B50" s="7" t="s">
        <v>1478</v>
      </c>
      <c r="C50" s="14">
        <v>1</v>
      </c>
      <c r="D50" s="14" t="s">
        <v>579</v>
      </c>
      <c r="E50" s="14" t="s">
        <v>15</v>
      </c>
      <c r="F50" s="20" t="s">
        <v>1639</v>
      </c>
      <c r="G50" s="7">
        <v>200</v>
      </c>
      <c r="H50" s="14" t="s">
        <v>528</v>
      </c>
      <c r="I50" s="15">
        <v>5901752891470</v>
      </c>
      <c r="J50" s="12">
        <v>7.25</v>
      </c>
      <c r="K50" s="11">
        <f>INDEX(TT_Warunki[Rabat],MATCH(TT_Cennik[[#This Row],[KOD]],TT_Warunki[KOD],0))</f>
        <v>0</v>
      </c>
      <c r="L50" s="12">
        <f>IF(ISERROR(TT_Cennik[[#This Row],[PL KATALOG NETTO 2026.03]]*(1-TT_Cennik[[#This Row],[RABAT %]])),"",ROUND(TT_Cennik[[#This Row],[PL KATALOG NETTO 2026.03]]*(1-TT_Cennik[[#This Row],[RABAT %]]),2))</f>
        <v>7.25</v>
      </c>
      <c r="M50" s="13"/>
      <c r="N50" s="12">
        <f>IF(ISERROR(TT_Cennik[[#This Row],[ILOŚĆ]]*TT_Cennik[[#This Row],[CENA NETTO PO RABACIE PLN]]),"zapytaj",TT_Cennik[[#This Row],[ILOŚĆ]]*TT_Cennik[[#This Row],[CENA NETTO PO RABACIE PLN]])</f>
        <v>0</v>
      </c>
    </row>
    <row r="51" spans="1:14" x14ac:dyDescent="0.3">
      <c r="A51" s="14" t="s">
        <v>1537</v>
      </c>
      <c r="B51" s="7" t="s">
        <v>1480</v>
      </c>
      <c r="C51" s="14">
        <v>1</v>
      </c>
      <c r="D51" s="14" t="s">
        <v>580</v>
      </c>
      <c r="E51" s="14" t="s">
        <v>16</v>
      </c>
      <c r="F51" s="20" t="s">
        <v>1640</v>
      </c>
      <c r="G51" s="7">
        <v>100</v>
      </c>
      <c r="H51" s="14" t="s">
        <v>528</v>
      </c>
      <c r="I51" s="15">
        <v>5901752891500</v>
      </c>
      <c r="J51" s="12">
        <v>8.73</v>
      </c>
      <c r="K51" s="11">
        <f>INDEX(TT_Warunki[Rabat],MATCH(TT_Cennik[[#This Row],[KOD]],TT_Warunki[KOD],0))</f>
        <v>0</v>
      </c>
      <c r="L51" s="12">
        <f>IF(ISERROR(TT_Cennik[[#This Row],[PL KATALOG NETTO 2026.03]]*(1-TT_Cennik[[#This Row],[RABAT %]])),"",ROUND(TT_Cennik[[#This Row],[PL KATALOG NETTO 2026.03]]*(1-TT_Cennik[[#This Row],[RABAT %]]),2))</f>
        <v>8.73</v>
      </c>
      <c r="M51" s="13"/>
      <c r="N51" s="12">
        <f>IF(ISERROR(TT_Cennik[[#This Row],[ILOŚĆ]]*TT_Cennik[[#This Row],[CENA NETTO PO RABACIE PLN]]),"zapytaj",TT_Cennik[[#This Row],[ILOŚĆ]]*TT_Cennik[[#This Row],[CENA NETTO PO RABACIE PLN]])</f>
        <v>0</v>
      </c>
    </row>
    <row r="52" spans="1:14" x14ac:dyDescent="0.3">
      <c r="A52" s="14" t="s">
        <v>1537</v>
      </c>
      <c r="B52" s="7" t="s">
        <v>1480</v>
      </c>
      <c r="C52" s="14">
        <v>1</v>
      </c>
      <c r="D52" s="14" t="s">
        <v>581</v>
      </c>
      <c r="E52" s="14" t="s">
        <v>17</v>
      </c>
      <c r="F52" s="20" t="s">
        <v>1641</v>
      </c>
      <c r="G52" s="7">
        <v>200</v>
      </c>
      <c r="H52" s="14" t="s">
        <v>528</v>
      </c>
      <c r="I52" s="15">
        <v>5901752890077</v>
      </c>
      <c r="J52" s="12">
        <v>8.73</v>
      </c>
      <c r="K52" s="11">
        <f>INDEX(TT_Warunki[Rabat],MATCH(TT_Cennik[[#This Row],[KOD]],TT_Warunki[KOD],0))</f>
        <v>0</v>
      </c>
      <c r="L52" s="12">
        <f>IF(ISERROR(TT_Cennik[[#This Row],[PL KATALOG NETTO 2026.03]]*(1-TT_Cennik[[#This Row],[RABAT %]])),"",ROUND(TT_Cennik[[#This Row],[PL KATALOG NETTO 2026.03]]*(1-TT_Cennik[[#This Row],[RABAT %]]),2))</f>
        <v>8.73</v>
      </c>
      <c r="M52" s="13"/>
      <c r="N52" s="12">
        <f>IF(ISERROR(TT_Cennik[[#This Row],[ILOŚĆ]]*TT_Cennik[[#This Row],[CENA NETTO PO RABACIE PLN]]),"zapytaj",TT_Cennik[[#This Row],[ILOŚĆ]]*TT_Cennik[[#This Row],[CENA NETTO PO RABACIE PLN]])</f>
        <v>0</v>
      </c>
    </row>
    <row r="53" spans="1:14" x14ac:dyDescent="0.3">
      <c r="A53" s="14" t="s">
        <v>1537</v>
      </c>
      <c r="B53" s="7" t="s">
        <v>1480</v>
      </c>
      <c r="C53" s="14">
        <v>1</v>
      </c>
      <c r="D53" s="14" t="s">
        <v>582</v>
      </c>
      <c r="E53" s="14" t="s">
        <v>469</v>
      </c>
      <c r="F53" s="20" t="s">
        <v>1642</v>
      </c>
      <c r="G53" s="7">
        <v>50</v>
      </c>
      <c r="H53" s="14" t="s">
        <v>528</v>
      </c>
      <c r="I53" s="15">
        <v>5901752891562</v>
      </c>
      <c r="J53" s="12">
        <v>14.48</v>
      </c>
      <c r="K53" s="11">
        <f>INDEX(TT_Warunki[Rabat],MATCH(TT_Cennik[[#This Row],[KOD]],TT_Warunki[KOD],0))</f>
        <v>0</v>
      </c>
      <c r="L53" s="12">
        <f>IF(ISERROR(TT_Cennik[[#This Row],[PL KATALOG NETTO 2026.03]]*(1-TT_Cennik[[#This Row],[RABAT %]])),"",ROUND(TT_Cennik[[#This Row],[PL KATALOG NETTO 2026.03]]*(1-TT_Cennik[[#This Row],[RABAT %]]),2))</f>
        <v>14.48</v>
      </c>
      <c r="M53" s="13"/>
      <c r="N53" s="12">
        <f>IF(ISERROR(TT_Cennik[[#This Row],[ILOŚĆ]]*TT_Cennik[[#This Row],[CENA NETTO PO RABACIE PLN]]),"zapytaj",TT_Cennik[[#This Row],[ILOŚĆ]]*TT_Cennik[[#This Row],[CENA NETTO PO RABACIE PLN]])</f>
        <v>0</v>
      </c>
    </row>
    <row r="54" spans="1:14" x14ac:dyDescent="0.3">
      <c r="A54" s="14" t="s">
        <v>1537</v>
      </c>
      <c r="B54" s="7" t="s">
        <v>1480</v>
      </c>
      <c r="C54" s="14">
        <v>1</v>
      </c>
      <c r="D54" s="14" t="s">
        <v>583</v>
      </c>
      <c r="E54" s="14" t="s">
        <v>18</v>
      </c>
      <c r="F54" s="20" t="s">
        <v>1643</v>
      </c>
      <c r="G54" s="7">
        <v>100</v>
      </c>
      <c r="H54" s="14" t="s">
        <v>528</v>
      </c>
      <c r="I54" s="15">
        <v>5901752890084</v>
      </c>
      <c r="J54" s="12">
        <v>14.48</v>
      </c>
      <c r="K54" s="11">
        <f>INDEX(TT_Warunki[Rabat],MATCH(TT_Cennik[[#This Row],[KOD]],TT_Warunki[KOD],0))</f>
        <v>0</v>
      </c>
      <c r="L54" s="12">
        <f>IF(ISERROR(TT_Cennik[[#This Row],[PL KATALOG NETTO 2026.03]]*(1-TT_Cennik[[#This Row],[RABAT %]])),"",ROUND(TT_Cennik[[#This Row],[PL KATALOG NETTO 2026.03]]*(1-TT_Cennik[[#This Row],[RABAT %]]),2))</f>
        <v>14.48</v>
      </c>
      <c r="M54" s="13"/>
      <c r="N54" s="12">
        <f>IF(ISERROR(TT_Cennik[[#This Row],[ILOŚĆ]]*TT_Cennik[[#This Row],[CENA NETTO PO RABACIE PLN]]),"zapytaj",TT_Cennik[[#This Row],[ILOŚĆ]]*TT_Cennik[[#This Row],[CENA NETTO PO RABACIE PLN]])</f>
        <v>0</v>
      </c>
    </row>
    <row r="55" spans="1:14" x14ac:dyDescent="0.3">
      <c r="A55" s="14" t="s">
        <v>1537</v>
      </c>
      <c r="B55" s="7" t="s">
        <v>1480</v>
      </c>
      <c r="C55" s="14">
        <v>1</v>
      </c>
      <c r="D55" s="14" t="s">
        <v>584</v>
      </c>
      <c r="E55" s="14" t="s">
        <v>470</v>
      </c>
      <c r="F55" s="20" t="s">
        <v>1644</v>
      </c>
      <c r="G55" s="7">
        <v>50</v>
      </c>
      <c r="H55" s="14" t="s">
        <v>528</v>
      </c>
      <c r="I55" s="15">
        <v>5901752890091</v>
      </c>
      <c r="J55" s="12">
        <v>26.6</v>
      </c>
      <c r="K55" s="11">
        <f>INDEX(TT_Warunki[Rabat],MATCH(TT_Cennik[[#This Row],[KOD]],TT_Warunki[KOD],0))</f>
        <v>0</v>
      </c>
      <c r="L55" s="12">
        <f>IF(ISERROR(TT_Cennik[[#This Row],[PL KATALOG NETTO 2026.03]]*(1-TT_Cennik[[#This Row],[RABAT %]])),"",ROUND(TT_Cennik[[#This Row],[PL KATALOG NETTO 2026.03]]*(1-TT_Cennik[[#This Row],[RABAT %]]),2))</f>
        <v>26.6</v>
      </c>
      <c r="M55" s="13"/>
      <c r="N55" s="12">
        <f>IF(ISERROR(TT_Cennik[[#This Row],[ILOŚĆ]]*TT_Cennik[[#This Row],[CENA NETTO PO RABACIE PLN]]),"zapytaj",TT_Cennik[[#This Row],[ILOŚĆ]]*TT_Cennik[[#This Row],[CENA NETTO PO RABACIE PLN]])</f>
        <v>0</v>
      </c>
    </row>
    <row r="56" spans="1:14" x14ac:dyDescent="0.3">
      <c r="A56" s="14" t="s">
        <v>1537</v>
      </c>
      <c r="B56" s="7" t="s">
        <v>1480</v>
      </c>
      <c r="C56" s="14">
        <v>1</v>
      </c>
      <c r="D56" s="14" t="s">
        <v>585</v>
      </c>
      <c r="E56" s="14" t="s">
        <v>471</v>
      </c>
      <c r="F56" s="20" t="s">
        <v>1645</v>
      </c>
      <c r="G56" s="7">
        <v>4</v>
      </c>
      <c r="H56" s="14" t="s">
        <v>531</v>
      </c>
      <c r="I56" s="15">
        <v>5901752891388</v>
      </c>
      <c r="J56" s="12">
        <v>6.72</v>
      </c>
      <c r="K56" s="11">
        <f>INDEX(TT_Warunki[Rabat],MATCH(TT_Cennik[[#This Row],[KOD]],TT_Warunki[KOD],0))</f>
        <v>0</v>
      </c>
      <c r="L56" s="12">
        <f>IF(ISERROR(TT_Cennik[[#This Row],[PL KATALOG NETTO 2026.03]]*(1-TT_Cennik[[#This Row],[RABAT %]])),"",ROUND(TT_Cennik[[#This Row],[PL KATALOG NETTO 2026.03]]*(1-TT_Cennik[[#This Row],[RABAT %]]),2))</f>
        <v>6.72</v>
      </c>
      <c r="M56" s="13"/>
      <c r="N56" s="12">
        <f>IF(ISERROR(TT_Cennik[[#This Row],[ILOŚĆ]]*TT_Cennik[[#This Row],[CENA NETTO PO RABACIE PLN]]),"zapytaj",TT_Cennik[[#This Row],[ILOŚĆ]]*TT_Cennik[[#This Row],[CENA NETTO PO RABACIE PLN]])</f>
        <v>0</v>
      </c>
    </row>
    <row r="57" spans="1:14" x14ac:dyDescent="0.3">
      <c r="A57" s="14" t="s">
        <v>1537</v>
      </c>
      <c r="B57" s="7" t="s">
        <v>1480</v>
      </c>
      <c r="C57" s="14">
        <v>1</v>
      </c>
      <c r="D57" s="14" t="s">
        <v>586</v>
      </c>
      <c r="E57" s="14" t="s">
        <v>472</v>
      </c>
      <c r="F57" s="20" t="s">
        <v>1646</v>
      </c>
      <c r="G57" s="7">
        <v>4</v>
      </c>
      <c r="H57" s="14" t="s">
        <v>531</v>
      </c>
      <c r="I57" s="15">
        <v>5901752891494</v>
      </c>
      <c r="J57" s="12">
        <v>9.58</v>
      </c>
      <c r="K57" s="11">
        <f>INDEX(TT_Warunki[Rabat],MATCH(TT_Cennik[[#This Row],[KOD]],TT_Warunki[KOD],0))</f>
        <v>0</v>
      </c>
      <c r="L57" s="12">
        <f>IF(ISERROR(TT_Cennik[[#This Row],[PL KATALOG NETTO 2026.03]]*(1-TT_Cennik[[#This Row],[RABAT %]])),"",ROUND(TT_Cennik[[#This Row],[PL KATALOG NETTO 2026.03]]*(1-TT_Cennik[[#This Row],[RABAT %]]),2))</f>
        <v>9.58</v>
      </c>
      <c r="M57" s="13"/>
      <c r="N57" s="12">
        <f>IF(ISERROR(TT_Cennik[[#This Row],[ILOŚĆ]]*TT_Cennik[[#This Row],[CENA NETTO PO RABACIE PLN]]),"zapytaj",TT_Cennik[[#This Row],[ILOŚĆ]]*TT_Cennik[[#This Row],[CENA NETTO PO RABACIE PLN]])</f>
        <v>0</v>
      </c>
    </row>
    <row r="58" spans="1:14" x14ac:dyDescent="0.3">
      <c r="A58" s="14" t="s">
        <v>1537</v>
      </c>
      <c r="B58" s="7" t="s">
        <v>1480</v>
      </c>
      <c r="C58" s="14">
        <v>1</v>
      </c>
      <c r="D58" s="14" t="s">
        <v>587</v>
      </c>
      <c r="E58" s="14" t="s">
        <v>473</v>
      </c>
      <c r="F58" s="20" t="s">
        <v>1647</v>
      </c>
      <c r="G58" s="7">
        <v>4</v>
      </c>
      <c r="H58" s="14" t="s">
        <v>531</v>
      </c>
      <c r="I58" s="15">
        <v>5901752891548</v>
      </c>
      <c r="J58" s="12">
        <v>17.73</v>
      </c>
      <c r="K58" s="11">
        <f>INDEX(TT_Warunki[Rabat],MATCH(TT_Cennik[[#This Row],[KOD]],TT_Warunki[KOD],0))</f>
        <v>0</v>
      </c>
      <c r="L58" s="12">
        <f>IF(ISERROR(TT_Cennik[[#This Row],[PL KATALOG NETTO 2026.03]]*(1-TT_Cennik[[#This Row],[RABAT %]])),"",ROUND(TT_Cennik[[#This Row],[PL KATALOG NETTO 2026.03]]*(1-TT_Cennik[[#This Row],[RABAT %]]),2))</f>
        <v>17.73</v>
      </c>
      <c r="M58" s="13"/>
      <c r="N58" s="12">
        <f>IF(ISERROR(TT_Cennik[[#This Row],[ILOŚĆ]]*TT_Cennik[[#This Row],[CENA NETTO PO RABACIE PLN]]),"zapytaj",TT_Cennik[[#This Row],[ILOŚĆ]]*TT_Cennik[[#This Row],[CENA NETTO PO RABACIE PLN]])</f>
        <v>0</v>
      </c>
    </row>
    <row r="59" spans="1:14" x14ac:dyDescent="0.3">
      <c r="A59" s="14" t="s">
        <v>1537</v>
      </c>
      <c r="B59" s="7" t="s">
        <v>1480</v>
      </c>
      <c r="C59" s="14">
        <v>1</v>
      </c>
      <c r="D59" s="14" t="s">
        <v>588</v>
      </c>
      <c r="E59" s="14" t="s">
        <v>474</v>
      </c>
      <c r="F59" s="20" t="s">
        <v>1648</v>
      </c>
      <c r="G59" s="7">
        <v>4</v>
      </c>
      <c r="H59" s="14" t="s">
        <v>531</v>
      </c>
      <c r="I59" s="15">
        <v>5901752891579</v>
      </c>
      <c r="J59" s="12">
        <v>31.05</v>
      </c>
      <c r="K59" s="11">
        <f>INDEX(TT_Warunki[Rabat],MATCH(TT_Cennik[[#This Row],[KOD]],TT_Warunki[KOD],0))</f>
        <v>0</v>
      </c>
      <c r="L59" s="12">
        <f>IF(ISERROR(TT_Cennik[[#This Row],[PL KATALOG NETTO 2026.03]]*(1-TT_Cennik[[#This Row],[RABAT %]])),"",ROUND(TT_Cennik[[#This Row],[PL KATALOG NETTO 2026.03]]*(1-TT_Cennik[[#This Row],[RABAT %]]),2))</f>
        <v>31.05</v>
      </c>
      <c r="M59" s="13"/>
      <c r="N59" s="12">
        <f>IF(ISERROR(TT_Cennik[[#This Row],[ILOŚĆ]]*TT_Cennik[[#This Row],[CENA NETTO PO RABACIE PLN]]),"zapytaj",TT_Cennik[[#This Row],[ILOŚĆ]]*TT_Cennik[[#This Row],[CENA NETTO PO RABACIE PLN]])</f>
        <v>0</v>
      </c>
    </row>
    <row r="60" spans="1:14" x14ac:dyDescent="0.3">
      <c r="A60" s="14" t="s">
        <v>1537</v>
      </c>
      <c r="B60" s="7" t="s">
        <v>1482</v>
      </c>
      <c r="C60" s="14">
        <v>1</v>
      </c>
      <c r="D60" s="14" t="s">
        <v>589</v>
      </c>
      <c r="E60" s="14" t="s">
        <v>476</v>
      </c>
      <c r="F60" s="20" t="s">
        <v>1649</v>
      </c>
      <c r="G60" s="7">
        <v>3</v>
      </c>
      <c r="H60" s="14" t="s">
        <v>531</v>
      </c>
      <c r="I60" s="15">
        <v>5902311022793</v>
      </c>
      <c r="J60" s="12">
        <v>57.65</v>
      </c>
      <c r="K60" s="11">
        <f>INDEX(TT_Warunki[Rabat],MATCH(TT_Cennik[[#This Row],[KOD]],TT_Warunki[KOD],0))</f>
        <v>0</v>
      </c>
      <c r="L60" s="12">
        <f>IF(ISERROR(TT_Cennik[[#This Row],[PL KATALOG NETTO 2026.03]]*(1-TT_Cennik[[#This Row],[RABAT %]])),"",ROUND(TT_Cennik[[#This Row],[PL KATALOG NETTO 2026.03]]*(1-TT_Cennik[[#This Row],[RABAT %]]),2))</f>
        <v>57.65</v>
      </c>
      <c r="M60" s="13"/>
      <c r="N60" s="12">
        <f>IF(ISERROR(TT_Cennik[[#This Row],[ILOŚĆ]]*TT_Cennik[[#This Row],[CENA NETTO PO RABACIE PLN]]),"zapytaj",TT_Cennik[[#This Row],[ILOŚĆ]]*TT_Cennik[[#This Row],[CENA NETTO PO RABACIE PLN]])</f>
        <v>0</v>
      </c>
    </row>
    <row r="61" spans="1:14" x14ac:dyDescent="0.3">
      <c r="A61" s="14" t="s">
        <v>1537</v>
      </c>
      <c r="B61" s="7" t="s">
        <v>1482</v>
      </c>
      <c r="C61" s="14">
        <v>1</v>
      </c>
      <c r="D61" s="14" t="s">
        <v>590</v>
      </c>
      <c r="E61" s="14" t="s">
        <v>475</v>
      </c>
      <c r="F61" s="20" t="s">
        <v>1650</v>
      </c>
      <c r="G61" s="7">
        <v>4</v>
      </c>
      <c r="H61" s="14" t="s">
        <v>531</v>
      </c>
      <c r="I61" s="15">
        <v>5901752890114</v>
      </c>
      <c r="J61" s="12">
        <v>57.65</v>
      </c>
      <c r="K61" s="11">
        <f>INDEX(TT_Warunki[Rabat],MATCH(TT_Cennik[[#This Row],[KOD]],TT_Warunki[KOD],0))</f>
        <v>0</v>
      </c>
      <c r="L61" s="12">
        <f>IF(ISERROR(TT_Cennik[[#This Row],[PL KATALOG NETTO 2026.03]]*(1-TT_Cennik[[#This Row],[RABAT %]])),"",ROUND(TT_Cennik[[#This Row],[PL KATALOG NETTO 2026.03]]*(1-TT_Cennik[[#This Row],[RABAT %]]),2))</f>
        <v>57.65</v>
      </c>
      <c r="M61" s="13"/>
      <c r="N61" s="12">
        <f>IF(ISERROR(TT_Cennik[[#This Row],[ILOŚĆ]]*TT_Cennik[[#This Row],[CENA NETTO PO RABACIE PLN]]),"zapytaj",TT_Cennik[[#This Row],[ILOŚĆ]]*TT_Cennik[[#This Row],[CENA NETTO PO RABACIE PLN]])</f>
        <v>0</v>
      </c>
    </row>
    <row r="62" spans="1:14" x14ac:dyDescent="0.3">
      <c r="A62" s="14" t="s">
        <v>1537</v>
      </c>
      <c r="B62" s="7" t="s">
        <v>1482</v>
      </c>
      <c r="C62" s="14">
        <v>1</v>
      </c>
      <c r="D62" s="14" t="s">
        <v>591</v>
      </c>
      <c r="E62" s="14" t="s">
        <v>478</v>
      </c>
      <c r="F62" s="20" t="s">
        <v>1651</v>
      </c>
      <c r="G62" s="7">
        <v>3</v>
      </c>
      <c r="H62" s="14" t="s">
        <v>531</v>
      </c>
      <c r="I62" s="15">
        <v>5902311022809</v>
      </c>
      <c r="J62" s="12">
        <v>87.2</v>
      </c>
      <c r="K62" s="11">
        <f>INDEX(TT_Warunki[Rabat],MATCH(TT_Cennik[[#This Row],[KOD]],TT_Warunki[KOD],0))</f>
        <v>0</v>
      </c>
      <c r="L62" s="12">
        <f>IF(ISERROR(TT_Cennik[[#This Row],[PL KATALOG NETTO 2026.03]]*(1-TT_Cennik[[#This Row],[RABAT %]])),"",ROUND(TT_Cennik[[#This Row],[PL KATALOG NETTO 2026.03]]*(1-TT_Cennik[[#This Row],[RABAT %]]),2))</f>
        <v>87.2</v>
      </c>
      <c r="M62" s="13"/>
      <c r="N62" s="12">
        <f>IF(ISERROR(TT_Cennik[[#This Row],[ILOŚĆ]]*TT_Cennik[[#This Row],[CENA NETTO PO RABACIE PLN]]),"zapytaj",TT_Cennik[[#This Row],[ILOŚĆ]]*TT_Cennik[[#This Row],[CENA NETTO PO RABACIE PLN]])</f>
        <v>0</v>
      </c>
    </row>
    <row r="63" spans="1:14" x14ac:dyDescent="0.3">
      <c r="A63" s="14" t="s">
        <v>1537</v>
      </c>
      <c r="B63" s="7" t="s">
        <v>1482</v>
      </c>
      <c r="C63" s="14">
        <v>1</v>
      </c>
      <c r="D63" s="14" t="s">
        <v>592</v>
      </c>
      <c r="E63" s="14" t="s">
        <v>477</v>
      </c>
      <c r="F63" s="20" t="s">
        <v>1652</v>
      </c>
      <c r="G63" s="7">
        <v>4</v>
      </c>
      <c r="H63" s="14" t="s">
        <v>531</v>
      </c>
      <c r="I63" s="15">
        <v>5901752890121</v>
      </c>
      <c r="J63" s="12">
        <v>87.2</v>
      </c>
      <c r="K63" s="11">
        <f>INDEX(TT_Warunki[Rabat],MATCH(TT_Cennik[[#This Row],[KOD]],TT_Warunki[KOD],0))</f>
        <v>0</v>
      </c>
      <c r="L63" s="12">
        <f>IF(ISERROR(TT_Cennik[[#This Row],[PL KATALOG NETTO 2026.03]]*(1-TT_Cennik[[#This Row],[RABAT %]])),"",ROUND(TT_Cennik[[#This Row],[PL KATALOG NETTO 2026.03]]*(1-TT_Cennik[[#This Row],[RABAT %]]),2))</f>
        <v>87.2</v>
      </c>
      <c r="M63" s="13"/>
      <c r="N63" s="12">
        <f>IF(ISERROR(TT_Cennik[[#This Row],[ILOŚĆ]]*TT_Cennik[[#This Row],[CENA NETTO PO RABACIE PLN]]),"zapytaj",TT_Cennik[[#This Row],[ILOŚĆ]]*TT_Cennik[[#This Row],[CENA NETTO PO RABACIE PLN]])</f>
        <v>0</v>
      </c>
    </row>
    <row r="64" spans="1:14" x14ac:dyDescent="0.3">
      <c r="A64" s="14" t="s">
        <v>1537</v>
      </c>
      <c r="B64" s="7" t="s">
        <v>1482</v>
      </c>
      <c r="C64" s="14">
        <v>1</v>
      </c>
      <c r="D64" s="14" t="s">
        <v>593</v>
      </c>
      <c r="E64" s="14" t="s">
        <v>480</v>
      </c>
      <c r="F64" s="20" t="s">
        <v>1653</v>
      </c>
      <c r="G64" s="7">
        <v>3</v>
      </c>
      <c r="H64" s="14" t="s">
        <v>531</v>
      </c>
      <c r="I64" s="15">
        <v>5902311022939</v>
      </c>
      <c r="J64" s="12">
        <v>144.84</v>
      </c>
      <c r="K64" s="11">
        <f>INDEX(TT_Warunki[Rabat],MATCH(TT_Cennik[[#This Row],[KOD]],TT_Warunki[KOD],0))</f>
        <v>0</v>
      </c>
      <c r="L64" s="12">
        <f>IF(ISERROR(TT_Cennik[[#This Row],[PL KATALOG NETTO 2026.03]]*(1-TT_Cennik[[#This Row],[RABAT %]])),"",ROUND(TT_Cennik[[#This Row],[PL KATALOG NETTO 2026.03]]*(1-TT_Cennik[[#This Row],[RABAT %]]),2))</f>
        <v>144.84</v>
      </c>
      <c r="M64" s="13"/>
      <c r="N64" s="12">
        <f>IF(ISERROR(TT_Cennik[[#This Row],[ILOŚĆ]]*TT_Cennik[[#This Row],[CENA NETTO PO RABACIE PLN]]),"zapytaj",TT_Cennik[[#This Row],[ILOŚĆ]]*TT_Cennik[[#This Row],[CENA NETTO PO RABACIE PLN]])</f>
        <v>0</v>
      </c>
    </row>
    <row r="65" spans="1:14" x14ac:dyDescent="0.3">
      <c r="A65" s="14" t="s">
        <v>1537</v>
      </c>
      <c r="B65" s="7" t="s">
        <v>1482</v>
      </c>
      <c r="C65" s="14">
        <v>1</v>
      </c>
      <c r="D65" s="14" t="s">
        <v>594</v>
      </c>
      <c r="E65" s="14" t="s">
        <v>479</v>
      </c>
      <c r="F65" s="20" t="s">
        <v>1654</v>
      </c>
      <c r="G65" s="7">
        <v>4</v>
      </c>
      <c r="H65" s="14" t="s">
        <v>531</v>
      </c>
      <c r="I65" s="15">
        <v>5901752890138</v>
      </c>
      <c r="J65" s="12">
        <v>144.84</v>
      </c>
      <c r="K65" s="11">
        <f>INDEX(TT_Warunki[Rabat],MATCH(TT_Cennik[[#This Row],[KOD]],TT_Warunki[KOD],0))</f>
        <v>0</v>
      </c>
      <c r="L65" s="12">
        <f>IF(ISERROR(TT_Cennik[[#This Row],[PL KATALOG NETTO 2026.03]]*(1-TT_Cennik[[#This Row],[RABAT %]])),"",ROUND(TT_Cennik[[#This Row],[PL KATALOG NETTO 2026.03]]*(1-TT_Cennik[[#This Row],[RABAT %]]),2))</f>
        <v>144.84</v>
      </c>
      <c r="M65" s="13"/>
      <c r="N65" s="12">
        <f>IF(ISERROR(TT_Cennik[[#This Row],[ILOŚĆ]]*TT_Cennik[[#This Row],[CENA NETTO PO RABACIE PLN]]),"zapytaj",TT_Cennik[[#This Row],[ILOŚĆ]]*TT_Cennik[[#This Row],[CENA NETTO PO RABACIE PLN]])</f>
        <v>0</v>
      </c>
    </row>
    <row r="66" spans="1:14" x14ac:dyDescent="0.3">
      <c r="A66" s="14" t="s">
        <v>1537</v>
      </c>
      <c r="B66" s="7" t="s">
        <v>1482</v>
      </c>
      <c r="C66" s="14">
        <v>1</v>
      </c>
      <c r="D66" s="14" t="s">
        <v>595</v>
      </c>
      <c r="E66" s="14" t="s">
        <v>482</v>
      </c>
      <c r="F66" s="20" t="s">
        <v>1655</v>
      </c>
      <c r="G66" s="7">
        <v>3</v>
      </c>
      <c r="H66" s="14" t="s">
        <v>531</v>
      </c>
      <c r="I66" s="15">
        <v>5902311022953</v>
      </c>
      <c r="J66" s="12">
        <v>237.96</v>
      </c>
      <c r="K66" s="11">
        <f>INDEX(TT_Warunki[Rabat],MATCH(TT_Cennik[[#This Row],[KOD]],TT_Warunki[KOD],0))</f>
        <v>0</v>
      </c>
      <c r="L66" s="12">
        <f>IF(ISERROR(TT_Cennik[[#This Row],[PL KATALOG NETTO 2026.03]]*(1-TT_Cennik[[#This Row],[RABAT %]])),"",ROUND(TT_Cennik[[#This Row],[PL KATALOG NETTO 2026.03]]*(1-TT_Cennik[[#This Row],[RABAT %]]),2))</f>
        <v>237.96</v>
      </c>
      <c r="M66" s="13"/>
      <c r="N66" s="12">
        <f>IF(ISERROR(TT_Cennik[[#This Row],[ILOŚĆ]]*TT_Cennik[[#This Row],[CENA NETTO PO RABACIE PLN]]),"zapytaj",TT_Cennik[[#This Row],[ILOŚĆ]]*TT_Cennik[[#This Row],[CENA NETTO PO RABACIE PLN]])</f>
        <v>0</v>
      </c>
    </row>
    <row r="67" spans="1:14" x14ac:dyDescent="0.3">
      <c r="A67" s="14" t="s">
        <v>1537</v>
      </c>
      <c r="B67" s="7" t="s">
        <v>1482</v>
      </c>
      <c r="C67" s="14">
        <v>1</v>
      </c>
      <c r="D67" s="14" t="s">
        <v>596</v>
      </c>
      <c r="E67" s="14" t="s">
        <v>481</v>
      </c>
      <c r="F67" s="20" t="s">
        <v>1656</v>
      </c>
      <c r="G67" s="7">
        <v>4</v>
      </c>
      <c r="H67" s="14" t="s">
        <v>531</v>
      </c>
      <c r="I67" s="15">
        <v>5901752890145</v>
      </c>
      <c r="J67" s="12">
        <v>237.96</v>
      </c>
      <c r="K67" s="11">
        <f>INDEX(TT_Warunki[Rabat],MATCH(TT_Cennik[[#This Row],[KOD]],TT_Warunki[KOD],0))</f>
        <v>0</v>
      </c>
      <c r="L67" s="12">
        <f>IF(ISERROR(TT_Cennik[[#This Row],[PL KATALOG NETTO 2026.03]]*(1-TT_Cennik[[#This Row],[RABAT %]])),"",ROUND(TT_Cennik[[#This Row],[PL KATALOG NETTO 2026.03]]*(1-TT_Cennik[[#This Row],[RABAT %]]),2))</f>
        <v>237.96</v>
      </c>
      <c r="M67" s="13"/>
      <c r="N67" s="12">
        <f>IF(ISERROR(TT_Cennik[[#This Row],[ILOŚĆ]]*TT_Cennik[[#This Row],[CENA NETTO PO RABACIE PLN]]),"zapytaj",TT_Cennik[[#This Row],[ILOŚĆ]]*TT_Cennik[[#This Row],[CENA NETTO PO RABACIE PLN]])</f>
        <v>0</v>
      </c>
    </row>
    <row r="68" spans="1:14" x14ac:dyDescent="0.3">
      <c r="A68" s="14" t="s">
        <v>1541</v>
      </c>
      <c r="B68" s="7" t="s">
        <v>1484</v>
      </c>
      <c r="C68" s="14">
        <v>1</v>
      </c>
      <c r="D68" s="14" t="s">
        <v>597</v>
      </c>
      <c r="E68" s="14" t="s">
        <v>1774</v>
      </c>
      <c r="F68" s="20" t="s">
        <v>1775</v>
      </c>
      <c r="G68" s="7">
        <v>25</v>
      </c>
      <c r="H68" s="14" t="s">
        <v>528</v>
      </c>
      <c r="I68" s="15">
        <v>5906700314780</v>
      </c>
      <c r="J68" s="12">
        <v>10.65</v>
      </c>
      <c r="K68" s="11">
        <f>INDEX(TT_Warunki[Rabat],MATCH(TT_Cennik[[#This Row],[KOD]],TT_Warunki[KOD],0))</f>
        <v>0</v>
      </c>
      <c r="L68" s="12">
        <f>IF(ISERROR(TT_Cennik[[#This Row],[PL KATALOG NETTO 2026.03]]*(1-TT_Cennik[[#This Row],[RABAT %]])),"",ROUND(TT_Cennik[[#This Row],[PL KATALOG NETTO 2026.03]]*(1-TT_Cennik[[#This Row],[RABAT %]]),2))</f>
        <v>10.65</v>
      </c>
      <c r="M68" s="13"/>
      <c r="N68" s="12">
        <f>IF(ISERROR(TT_Cennik[[#This Row],[ILOŚĆ]]*TT_Cennik[[#This Row],[CENA NETTO PO RABACIE PLN]]),"zapytaj",TT_Cennik[[#This Row],[ILOŚĆ]]*TT_Cennik[[#This Row],[CENA NETTO PO RABACIE PLN]])</f>
        <v>0</v>
      </c>
    </row>
    <row r="69" spans="1:14" x14ac:dyDescent="0.3">
      <c r="A69" s="14" t="s">
        <v>1541</v>
      </c>
      <c r="B69" s="7" t="s">
        <v>1484</v>
      </c>
      <c r="C69" s="14">
        <v>1</v>
      </c>
      <c r="D69" s="14" t="s">
        <v>598</v>
      </c>
      <c r="E69" s="14" t="s">
        <v>1772</v>
      </c>
      <c r="F69" s="20" t="s">
        <v>1773</v>
      </c>
      <c r="G69" s="7">
        <v>25</v>
      </c>
      <c r="H69" s="14" t="s">
        <v>528</v>
      </c>
      <c r="I69" s="15">
        <v>5906700314797</v>
      </c>
      <c r="J69" s="12">
        <v>10.65</v>
      </c>
      <c r="K69" s="11">
        <f>INDEX(TT_Warunki[Rabat],MATCH(TT_Cennik[[#This Row],[KOD]],TT_Warunki[KOD],0))</f>
        <v>0</v>
      </c>
      <c r="L69" s="12">
        <f>IF(ISERROR(TT_Cennik[[#This Row],[PL KATALOG NETTO 2026.03]]*(1-TT_Cennik[[#This Row],[RABAT %]])),"",ROUND(TT_Cennik[[#This Row],[PL KATALOG NETTO 2026.03]]*(1-TT_Cennik[[#This Row],[RABAT %]]),2))</f>
        <v>10.65</v>
      </c>
      <c r="M69" s="13"/>
      <c r="N69" s="12">
        <f>IF(ISERROR(TT_Cennik[[#This Row],[ILOŚĆ]]*TT_Cennik[[#This Row],[CENA NETTO PO RABACIE PLN]]),"zapytaj",TT_Cennik[[#This Row],[ILOŚĆ]]*TT_Cennik[[#This Row],[CENA NETTO PO RABACIE PLN]])</f>
        <v>0</v>
      </c>
    </row>
    <row r="70" spans="1:14" x14ac:dyDescent="0.3">
      <c r="A70" s="14" t="s">
        <v>1541</v>
      </c>
      <c r="B70" s="7" t="s">
        <v>1484</v>
      </c>
      <c r="C70" s="14">
        <v>1</v>
      </c>
      <c r="D70" s="14" t="s">
        <v>599</v>
      </c>
      <c r="E70" s="14" t="s">
        <v>1776</v>
      </c>
      <c r="F70" s="20" t="s">
        <v>1777</v>
      </c>
      <c r="G70" s="7">
        <v>50</v>
      </c>
      <c r="H70" s="14" t="s">
        <v>528</v>
      </c>
      <c r="I70" s="15"/>
      <c r="J70" s="12">
        <v>10.65</v>
      </c>
      <c r="K70" s="11">
        <f>INDEX(TT_Warunki[Rabat],MATCH(TT_Cennik[[#This Row],[KOD]],TT_Warunki[KOD],0))</f>
        <v>0</v>
      </c>
      <c r="L70" s="12">
        <f>IF(ISERROR(TT_Cennik[[#This Row],[PL KATALOG NETTO 2026.03]]*(1-TT_Cennik[[#This Row],[RABAT %]])),"",ROUND(TT_Cennik[[#This Row],[PL KATALOG NETTO 2026.03]]*(1-TT_Cennik[[#This Row],[RABAT %]]),2))</f>
        <v>10.65</v>
      </c>
      <c r="M70" s="13"/>
      <c r="N70" s="12">
        <f>IF(ISERROR(TT_Cennik[[#This Row],[ILOŚĆ]]*TT_Cennik[[#This Row],[CENA NETTO PO RABACIE PLN]]),"zapytaj",TT_Cennik[[#This Row],[ILOŚĆ]]*TT_Cennik[[#This Row],[CENA NETTO PO RABACIE PLN]])</f>
        <v>0</v>
      </c>
    </row>
    <row r="71" spans="1:14" x14ac:dyDescent="0.3">
      <c r="A71" s="14" t="s">
        <v>1541</v>
      </c>
      <c r="B71" s="7" t="s">
        <v>1484</v>
      </c>
      <c r="C71" s="14">
        <v>1</v>
      </c>
      <c r="D71" s="14" t="s">
        <v>600</v>
      </c>
      <c r="E71" s="14" t="s">
        <v>1778</v>
      </c>
      <c r="F71" s="20" t="s">
        <v>1779</v>
      </c>
      <c r="G71" s="7">
        <v>50</v>
      </c>
      <c r="H71" s="14" t="s">
        <v>528</v>
      </c>
      <c r="I71" s="15"/>
      <c r="J71" s="12">
        <v>10.65</v>
      </c>
      <c r="K71" s="11">
        <f>INDEX(TT_Warunki[Rabat],MATCH(TT_Cennik[[#This Row],[KOD]],TT_Warunki[KOD],0))</f>
        <v>0</v>
      </c>
      <c r="L71" s="12">
        <f>IF(ISERROR(TT_Cennik[[#This Row],[PL KATALOG NETTO 2026.03]]*(1-TT_Cennik[[#This Row],[RABAT %]])),"",ROUND(TT_Cennik[[#This Row],[PL KATALOG NETTO 2026.03]]*(1-TT_Cennik[[#This Row],[RABAT %]]),2))</f>
        <v>10.65</v>
      </c>
      <c r="M71" s="13"/>
      <c r="N71" s="12">
        <f>IF(ISERROR(TT_Cennik[[#This Row],[ILOŚĆ]]*TT_Cennik[[#This Row],[CENA NETTO PO RABACIE PLN]]),"zapytaj",TT_Cennik[[#This Row],[ILOŚĆ]]*TT_Cennik[[#This Row],[CENA NETTO PO RABACIE PLN]])</f>
        <v>0</v>
      </c>
    </row>
    <row r="72" spans="1:14" x14ac:dyDescent="0.3">
      <c r="A72" s="14" t="s">
        <v>1541</v>
      </c>
      <c r="B72" s="7" t="s">
        <v>1484</v>
      </c>
      <c r="C72" s="14">
        <v>1</v>
      </c>
      <c r="D72" s="14" t="s">
        <v>601</v>
      </c>
      <c r="E72" s="14" t="s">
        <v>1927</v>
      </c>
      <c r="F72" s="20" t="s">
        <v>1657</v>
      </c>
      <c r="G72" s="7">
        <v>100</v>
      </c>
      <c r="H72" s="14" t="s">
        <v>528</v>
      </c>
      <c r="I72" s="15">
        <v>5901752890152</v>
      </c>
      <c r="J72" s="12">
        <v>10.65</v>
      </c>
      <c r="K72" s="11">
        <f>INDEX(TT_Warunki[Rabat],MATCH(TT_Cennik[[#This Row],[KOD]],TT_Warunki[KOD],0))</f>
        <v>0</v>
      </c>
      <c r="L72" s="12">
        <f>IF(ISERROR(TT_Cennik[[#This Row],[PL KATALOG NETTO 2026.03]]*(1-TT_Cennik[[#This Row],[RABAT %]])),"",ROUND(TT_Cennik[[#This Row],[PL KATALOG NETTO 2026.03]]*(1-TT_Cennik[[#This Row],[RABAT %]]),2))</f>
        <v>10.65</v>
      </c>
      <c r="M72" s="13"/>
      <c r="N72" s="12">
        <f>IF(ISERROR(TT_Cennik[[#This Row],[ILOŚĆ]]*TT_Cennik[[#This Row],[CENA NETTO PO RABACIE PLN]]),"zapytaj",TT_Cennik[[#This Row],[ILOŚĆ]]*TT_Cennik[[#This Row],[CENA NETTO PO RABACIE PLN]])</f>
        <v>0</v>
      </c>
    </row>
    <row r="73" spans="1:14" x14ac:dyDescent="0.3">
      <c r="A73" s="14" t="s">
        <v>1541</v>
      </c>
      <c r="B73" s="7" t="s">
        <v>1484</v>
      </c>
      <c r="C73" s="14">
        <v>1</v>
      </c>
      <c r="D73" s="14" t="s">
        <v>602</v>
      </c>
      <c r="E73" s="14" t="s">
        <v>1928</v>
      </c>
      <c r="F73" s="20" t="s">
        <v>1658</v>
      </c>
      <c r="G73" s="7">
        <v>100</v>
      </c>
      <c r="H73" s="14" t="s">
        <v>528</v>
      </c>
      <c r="I73" s="15">
        <v>5901752890169</v>
      </c>
      <c r="J73" s="12">
        <v>10.65</v>
      </c>
      <c r="K73" s="11">
        <f>INDEX(TT_Warunki[Rabat],MATCH(TT_Cennik[[#This Row],[KOD]],TT_Warunki[KOD],0))</f>
        <v>0</v>
      </c>
      <c r="L73" s="12">
        <f>IF(ISERROR(TT_Cennik[[#This Row],[PL KATALOG NETTO 2026.03]]*(1-TT_Cennik[[#This Row],[RABAT %]])),"",ROUND(TT_Cennik[[#This Row],[PL KATALOG NETTO 2026.03]]*(1-TT_Cennik[[#This Row],[RABAT %]]),2))</f>
        <v>10.65</v>
      </c>
      <c r="M73" s="13"/>
      <c r="N73" s="12">
        <f>IF(ISERROR(TT_Cennik[[#This Row],[ILOŚĆ]]*TT_Cennik[[#This Row],[CENA NETTO PO RABACIE PLN]]),"zapytaj",TT_Cennik[[#This Row],[ILOŚĆ]]*TT_Cennik[[#This Row],[CENA NETTO PO RABACIE PLN]])</f>
        <v>0</v>
      </c>
    </row>
    <row r="74" spans="1:14" x14ac:dyDescent="0.3">
      <c r="A74" s="14" t="s">
        <v>1541</v>
      </c>
      <c r="B74" s="7" t="s">
        <v>1484</v>
      </c>
      <c r="C74" s="14">
        <v>1</v>
      </c>
      <c r="D74" s="14" t="s">
        <v>603</v>
      </c>
      <c r="E74" s="14" t="s">
        <v>1929</v>
      </c>
      <c r="F74" s="20" t="s">
        <v>1659</v>
      </c>
      <c r="G74" s="7">
        <v>50</v>
      </c>
      <c r="H74" s="14" t="s">
        <v>528</v>
      </c>
      <c r="I74" s="15">
        <v>5901752890176</v>
      </c>
      <c r="J74" s="12">
        <v>13.42</v>
      </c>
      <c r="K74" s="11">
        <f>INDEX(TT_Warunki[Rabat],MATCH(TT_Cennik[[#This Row],[KOD]],TT_Warunki[KOD],0))</f>
        <v>0</v>
      </c>
      <c r="L74" s="12">
        <f>IF(ISERROR(TT_Cennik[[#This Row],[PL KATALOG NETTO 2026.03]]*(1-TT_Cennik[[#This Row],[RABAT %]])),"",ROUND(TT_Cennik[[#This Row],[PL KATALOG NETTO 2026.03]]*(1-TT_Cennik[[#This Row],[RABAT %]]),2))</f>
        <v>13.42</v>
      </c>
      <c r="M74" s="13"/>
      <c r="N74" s="12">
        <f>IF(ISERROR(TT_Cennik[[#This Row],[ILOŚĆ]]*TT_Cennik[[#This Row],[CENA NETTO PO RABACIE PLN]]),"zapytaj",TT_Cennik[[#This Row],[ILOŚĆ]]*TT_Cennik[[#This Row],[CENA NETTO PO RABACIE PLN]])</f>
        <v>0</v>
      </c>
    </row>
    <row r="75" spans="1:14" x14ac:dyDescent="0.3">
      <c r="A75" s="14" t="s">
        <v>1541</v>
      </c>
      <c r="B75" s="7" t="s">
        <v>1484</v>
      </c>
      <c r="C75" s="14">
        <v>1</v>
      </c>
      <c r="D75" s="14" t="s">
        <v>604</v>
      </c>
      <c r="E75" s="14" t="s">
        <v>1930</v>
      </c>
      <c r="F75" s="20" t="s">
        <v>1660</v>
      </c>
      <c r="G75" s="7">
        <v>50</v>
      </c>
      <c r="H75" s="14" t="s">
        <v>528</v>
      </c>
      <c r="I75" s="15">
        <v>5901752890183</v>
      </c>
      <c r="J75" s="12">
        <v>13.42</v>
      </c>
      <c r="K75" s="11">
        <f>INDEX(TT_Warunki[Rabat],MATCH(TT_Cennik[[#This Row],[KOD]],TT_Warunki[KOD],0))</f>
        <v>0</v>
      </c>
      <c r="L75" s="12">
        <f>IF(ISERROR(TT_Cennik[[#This Row],[PL KATALOG NETTO 2026.03]]*(1-TT_Cennik[[#This Row],[RABAT %]])),"",ROUND(TT_Cennik[[#This Row],[PL KATALOG NETTO 2026.03]]*(1-TT_Cennik[[#This Row],[RABAT %]]),2))</f>
        <v>13.42</v>
      </c>
      <c r="M75" s="13"/>
      <c r="N75" s="12">
        <f>IF(ISERROR(TT_Cennik[[#This Row],[ILOŚĆ]]*TT_Cennik[[#This Row],[CENA NETTO PO RABACIE PLN]]),"zapytaj",TT_Cennik[[#This Row],[ILOŚĆ]]*TT_Cennik[[#This Row],[CENA NETTO PO RABACIE PLN]])</f>
        <v>0</v>
      </c>
    </row>
    <row r="76" spans="1:14" x14ac:dyDescent="0.3">
      <c r="A76" s="14" t="s">
        <v>1541</v>
      </c>
      <c r="B76" s="7" t="s">
        <v>1484</v>
      </c>
      <c r="C76" s="14">
        <v>1</v>
      </c>
      <c r="D76" s="14" t="s">
        <v>1780</v>
      </c>
      <c r="E76" s="14" t="s">
        <v>1931</v>
      </c>
      <c r="F76" s="20" t="s">
        <v>1932</v>
      </c>
      <c r="G76" s="7">
        <v>50</v>
      </c>
      <c r="H76" s="14" t="s">
        <v>528</v>
      </c>
      <c r="I76" s="15">
        <v>5901752891234</v>
      </c>
      <c r="J76" s="12">
        <v>23.82</v>
      </c>
      <c r="K76" s="11">
        <f>INDEX(TT_Warunki[Rabat],MATCH(TT_Cennik[[#This Row],[KOD]],TT_Warunki[KOD],0))</f>
        <v>0</v>
      </c>
      <c r="L76" s="12">
        <f>IF(ISERROR(TT_Cennik[[#This Row],[PL KATALOG NETTO 2026.03]]*(1-TT_Cennik[[#This Row],[RABAT %]])),"",ROUND(TT_Cennik[[#This Row],[PL KATALOG NETTO 2026.03]]*(1-TT_Cennik[[#This Row],[RABAT %]]),2))</f>
        <v>23.82</v>
      </c>
      <c r="M76" s="13"/>
      <c r="N76" s="12">
        <f>IF(ISERROR(TT_Cennik[[#This Row],[ILOŚĆ]]*TT_Cennik[[#This Row],[CENA NETTO PO RABACIE PLN]]),"zapytaj",TT_Cennik[[#This Row],[ILOŚĆ]]*TT_Cennik[[#This Row],[CENA NETTO PO RABACIE PLN]])</f>
        <v>0</v>
      </c>
    </row>
    <row r="77" spans="1:14" x14ac:dyDescent="0.3">
      <c r="A77" s="14" t="s">
        <v>1541</v>
      </c>
      <c r="B77" s="7" t="s">
        <v>1484</v>
      </c>
      <c r="C77" s="14">
        <v>1</v>
      </c>
      <c r="D77" s="14" t="s">
        <v>1781</v>
      </c>
      <c r="E77" s="14" t="s">
        <v>1933</v>
      </c>
      <c r="F77" s="20" t="s">
        <v>1934</v>
      </c>
      <c r="G77" s="7">
        <v>50</v>
      </c>
      <c r="H77" s="14" t="s">
        <v>528</v>
      </c>
      <c r="I77" s="15">
        <v>5901752891241</v>
      </c>
      <c r="J77" s="12">
        <v>23.82</v>
      </c>
      <c r="K77" s="11">
        <f>INDEX(TT_Warunki[Rabat],MATCH(TT_Cennik[[#This Row],[KOD]],TT_Warunki[KOD],0))</f>
        <v>0</v>
      </c>
      <c r="L77" s="12">
        <f>IF(ISERROR(TT_Cennik[[#This Row],[PL KATALOG NETTO 2026.03]]*(1-TT_Cennik[[#This Row],[RABAT %]])),"",ROUND(TT_Cennik[[#This Row],[PL KATALOG NETTO 2026.03]]*(1-TT_Cennik[[#This Row],[RABAT %]]),2))</f>
        <v>23.82</v>
      </c>
      <c r="M77" s="13"/>
      <c r="N77" s="12">
        <f>IF(ISERROR(TT_Cennik[[#This Row],[ILOŚĆ]]*TT_Cennik[[#This Row],[CENA NETTO PO RABACIE PLN]]),"zapytaj",TT_Cennik[[#This Row],[ILOŚĆ]]*TT_Cennik[[#This Row],[CENA NETTO PO RABACIE PLN]])</f>
        <v>0</v>
      </c>
    </row>
    <row r="78" spans="1:14" x14ac:dyDescent="0.3">
      <c r="A78" s="14" t="s">
        <v>1541</v>
      </c>
      <c r="B78" s="7" t="s">
        <v>1484</v>
      </c>
      <c r="C78" s="14">
        <v>1</v>
      </c>
      <c r="D78" s="14" t="s">
        <v>1782</v>
      </c>
      <c r="E78" s="14" t="s">
        <v>1935</v>
      </c>
      <c r="F78" s="20" t="s">
        <v>1661</v>
      </c>
      <c r="G78" s="7">
        <v>25</v>
      </c>
      <c r="H78" s="14" t="s">
        <v>528</v>
      </c>
      <c r="I78" s="15">
        <v>5901752891296</v>
      </c>
      <c r="J78" s="12">
        <v>33.17</v>
      </c>
      <c r="K78" s="11">
        <f>INDEX(TT_Warunki[Rabat],MATCH(TT_Cennik[[#This Row],[KOD]],TT_Warunki[KOD],0))</f>
        <v>0</v>
      </c>
      <c r="L78" s="12">
        <f>IF(ISERROR(TT_Cennik[[#This Row],[PL KATALOG NETTO 2026.03]]*(1-TT_Cennik[[#This Row],[RABAT %]])),"",ROUND(TT_Cennik[[#This Row],[PL KATALOG NETTO 2026.03]]*(1-TT_Cennik[[#This Row],[RABAT %]]),2))</f>
        <v>33.17</v>
      </c>
      <c r="M78" s="13"/>
      <c r="N78" s="12">
        <f>IF(ISERROR(TT_Cennik[[#This Row],[ILOŚĆ]]*TT_Cennik[[#This Row],[CENA NETTO PO RABACIE PLN]]),"zapytaj",TT_Cennik[[#This Row],[ILOŚĆ]]*TT_Cennik[[#This Row],[CENA NETTO PO RABACIE PLN]])</f>
        <v>0</v>
      </c>
    </row>
    <row r="79" spans="1:14" x14ac:dyDescent="0.3">
      <c r="A79" s="14" t="s">
        <v>1541</v>
      </c>
      <c r="B79" s="7" t="s">
        <v>1484</v>
      </c>
      <c r="C79" s="14">
        <v>1</v>
      </c>
      <c r="D79" s="14" t="s">
        <v>1783</v>
      </c>
      <c r="E79" s="14" t="s">
        <v>1936</v>
      </c>
      <c r="F79" s="20" t="s">
        <v>1662</v>
      </c>
      <c r="G79" s="7">
        <v>25</v>
      </c>
      <c r="H79" s="14" t="s">
        <v>528</v>
      </c>
      <c r="I79" s="15">
        <v>5901752891302</v>
      </c>
      <c r="J79" s="12">
        <v>33.17</v>
      </c>
      <c r="K79" s="11">
        <f>INDEX(TT_Warunki[Rabat],MATCH(TT_Cennik[[#This Row],[KOD]],TT_Warunki[KOD],0))</f>
        <v>0</v>
      </c>
      <c r="L79" s="12">
        <f>IF(ISERROR(TT_Cennik[[#This Row],[PL KATALOG NETTO 2026.03]]*(1-TT_Cennik[[#This Row],[RABAT %]])),"",ROUND(TT_Cennik[[#This Row],[PL KATALOG NETTO 2026.03]]*(1-TT_Cennik[[#This Row],[RABAT %]]),2))</f>
        <v>33.17</v>
      </c>
      <c r="M79" s="13"/>
      <c r="N79" s="12">
        <f>IF(ISERROR(TT_Cennik[[#This Row],[ILOŚĆ]]*TT_Cennik[[#This Row],[CENA NETTO PO RABACIE PLN]]),"zapytaj",TT_Cennik[[#This Row],[ILOŚĆ]]*TT_Cennik[[#This Row],[CENA NETTO PO RABACIE PLN]])</f>
        <v>0</v>
      </c>
    </row>
    <row r="80" spans="1:14" x14ac:dyDescent="0.3">
      <c r="A80" s="14" t="s">
        <v>1542</v>
      </c>
      <c r="B80" s="7" t="s">
        <v>1512</v>
      </c>
      <c r="C80" s="14">
        <v>1</v>
      </c>
      <c r="D80" s="14" t="s">
        <v>605</v>
      </c>
      <c r="E80" s="14" t="s">
        <v>19</v>
      </c>
      <c r="F80" s="20" t="s">
        <v>1026</v>
      </c>
      <c r="G80" s="7">
        <v>54</v>
      </c>
      <c r="H80" s="14" t="s">
        <v>20</v>
      </c>
      <c r="I80" s="15">
        <v>5902311026029</v>
      </c>
      <c r="J80" s="12">
        <v>6.92</v>
      </c>
      <c r="K80" s="11">
        <f>INDEX(TT_Warunki[Rabat],MATCH(TT_Cennik[[#This Row],[KOD]],TT_Warunki[KOD],0))</f>
        <v>0</v>
      </c>
      <c r="L80" s="12">
        <f>IF(ISERROR(TT_Cennik[[#This Row],[PL KATALOG NETTO 2026.03]]*(1-TT_Cennik[[#This Row],[RABAT %]])),"",ROUND(TT_Cennik[[#This Row],[PL KATALOG NETTO 2026.03]]*(1-TT_Cennik[[#This Row],[RABAT %]]),2))</f>
        <v>6.92</v>
      </c>
      <c r="M80" s="13"/>
      <c r="N80" s="12">
        <f>IF(ISERROR(TT_Cennik[[#This Row],[ILOŚĆ]]*TT_Cennik[[#This Row],[CENA NETTO PO RABACIE PLN]]),"zapytaj",TT_Cennik[[#This Row],[ILOŚĆ]]*TT_Cennik[[#This Row],[CENA NETTO PO RABACIE PLN]])</f>
        <v>0</v>
      </c>
    </row>
    <row r="81" spans="1:14" x14ac:dyDescent="0.3">
      <c r="A81" s="14" t="s">
        <v>1542</v>
      </c>
      <c r="B81" s="7" t="s">
        <v>1514</v>
      </c>
      <c r="C81" s="14">
        <v>1</v>
      </c>
      <c r="D81" s="14" t="s">
        <v>606</v>
      </c>
      <c r="E81" s="14" t="s">
        <v>21</v>
      </c>
      <c r="F81" s="20" t="s">
        <v>1027</v>
      </c>
      <c r="G81" s="7">
        <v>45</v>
      </c>
      <c r="H81" s="14" t="s">
        <v>20</v>
      </c>
      <c r="I81" s="15">
        <v>5902311026081</v>
      </c>
      <c r="J81" s="12">
        <v>11.1</v>
      </c>
      <c r="K81" s="11">
        <f>INDEX(TT_Warunki[Rabat],MATCH(TT_Cennik[[#This Row],[KOD]],TT_Warunki[KOD],0))</f>
        <v>0</v>
      </c>
      <c r="L81" s="12">
        <f>IF(ISERROR(TT_Cennik[[#This Row],[PL KATALOG NETTO 2026.03]]*(1-TT_Cennik[[#This Row],[RABAT %]])),"",ROUND(TT_Cennik[[#This Row],[PL KATALOG NETTO 2026.03]]*(1-TT_Cennik[[#This Row],[RABAT %]]),2))</f>
        <v>11.1</v>
      </c>
      <c r="M81" s="13"/>
      <c r="N81" s="12">
        <f>IF(ISERROR(TT_Cennik[[#This Row],[ILOŚĆ]]*TT_Cennik[[#This Row],[CENA NETTO PO RABACIE PLN]]),"zapytaj",TT_Cennik[[#This Row],[ILOŚĆ]]*TT_Cennik[[#This Row],[CENA NETTO PO RABACIE PLN]])</f>
        <v>0</v>
      </c>
    </row>
    <row r="82" spans="1:14" x14ac:dyDescent="0.3">
      <c r="A82" s="14" t="s">
        <v>1542</v>
      </c>
      <c r="B82" s="7" t="s">
        <v>1512</v>
      </c>
      <c r="C82" s="14">
        <v>1</v>
      </c>
      <c r="D82" s="14" t="s">
        <v>607</v>
      </c>
      <c r="E82" s="14" t="s">
        <v>22</v>
      </c>
      <c r="F82" s="20" t="s">
        <v>1028</v>
      </c>
      <c r="G82" s="7">
        <v>40</v>
      </c>
      <c r="H82" s="14" t="s">
        <v>20</v>
      </c>
      <c r="I82" s="15">
        <v>5902311026159</v>
      </c>
      <c r="J82" s="12">
        <v>12.31</v>
      </c>
      <c r="K82" s="11">
        <f>INDEX(TT_Warunki[Rabat],MATCH(TT_Cennik[[#This Row],[KOD]],TT_Warunki[KOD],0))</f>
        <v>0</v>
      </c>
      <c r="L82" s="12">
        <f>IF(ISERROR(TT_Cennik[[#This Row],[PL KATALOG NETTO 2026.03]]*(1-TT_Cennik[[#This Row],[RABAT %]])),"",ROUND(TT_Cennik[[#This Row],[PL KATALOG NETTO 2026.03]]*(1-TT_Cennik[[#This Row],[RABAT %]]),2))</f>
        <v>12.31</v>
      </c>
      <c r="M82" s="13"/>
      <c r="N82" s="12">
        <f>IF(ISERROR(TT_Cennik[[#This Row],[ILOŚĆ]]*TT_Cennik[[#This Row],[CENA NETTO PO RABACIE PLN]]),"zapytaj",TT_Cennik[[#This Row],[ILOŚĆ]]*TT_Cennik[[#This Row],[CENA NETTO PO RABACIE PLN]])</f>
        <v>0</v>
      </c>
    </row>
    <row r="83" spans="1:14" x14ac:dyDescent="0.3">
      <c r="A83" s="14" t="s">
        <v>1542</v>
      </c>
      <c r="B83" s="7" t="s">
        <v>1514</v>
      </c>
      <c r="C83" s="14">
        <v>1</v>
      </c>
      <c r="D83" s="14" t="s">
        <v>608</v>
      </c>
      <c r="E83" s="14" t="s">
        <v>23</v>
      </c>
      <c r="F83" s="20" t="s">
        <v>1029</v>
      </c>
      <c r="G83" s="7">
        <v>30</v>
      </c>
      <c r="H83" s="14" t="s">
        <v>20</v>
      </c>
      <c r="I83" s="15">
        <v>5902311026258</v>
      </c>
      <c r="J83" s="12">
        <v>13.87</v>
      </c>
      <c r="K83" s="11">
        <f>INDEX(TT_Warunki[Rabat],MATCH(TT_Cennik[[#This Row],[KOD]],TT_Warunki[KOD],0))</f>
        <v>0</v>
      </c>
      <c r="L83" s="12">
        <f>IF(ISERROR(TT_Cennik[[#This Row],[PL KATALOG NETTO 2026.03]]*(1-TT_Cennik[[#This Row],[RABAT %]])),"",ROUND(TT_Cennik[[#This Row],[PL KATALOG NETTO 2026.03]]*(1-TT_Cennik[[#This Row],[RABAT %]]),2))</f>
        <v>13.87</v>
      </c>
      <c r="M83" s="13"/>
      <c r="N83" s="12">
        <f>IF(ISERROR(TT_Cennik[[#This Row],[ILOŚĆ]]*TT_Cennik[[#This Row],[CENA NETTO PO RABACIE PLN]]),"zapytaj",TT_Cennik[[#This Row],[ILOŚĆ]]*TT_Cennik[[#This Row],[CENA NETTO PO RABACIE PLN]])</f>
        <v>0</v>
      </c>
    </row>
    <row r="84" spans="1:14" x14ac:dyDescent="0.3">
      <c r="A84" s="14" t="s">
        <v>1542</v>
      </c>
      <c r="B84" s="7" t="s">
        <v>1514</v>
      </c>
      <c r="C84" s="14">
        <v>1</v>
      </c>
      <c r="D84" s="14" t="s">
        <v>609</v>
      </c>
      <c r="E84" s="14" t="s">
        <v>24</v>
      </c>
      <c r="F84" s="20" t="s">
        <v>1030</v>
      </c>
      <c r="G84" s="7">
        <v>15</v>
      </c>
      <c r="H84" s="14" t="s">
        <v>20</v>
      </c>
      <c r="I84" s="15">
        <v>5902311026333</v>
      </c>
      <c r="J84" s="12">
        <v>29.13</v>
      </c>
      <c r="K84" s="11">
        <f>INDEX(TT_Warunki[Rabat],MATCH(TT_Cennik[[#This Row],[KOD]],TT_Warunki[KOD],0))</f>
        <v>0</v>
      </c>
      <c r="L84" s="12">
        <f>IF(ISERROR(TT_Cennik[[#This Row],[PL KATALOG NETTO 2026.03]]*(1-TT_Cennik[[#This Row],[RABAT %]])),"",ROUND(TT_Cennik[[#This Row],[PL KATALOG NETTO 2026.03]]*(1-TT_Cennik[[#This Row],[RABAT %]]),2))</f>
        <v>29.13</v>
      </c>
      <c r="M84" s="13"/>
      <c r="N84" s="12">
        <f>IF(ISERROR(TT_Cennik[[#This Row],[ILOŚĆ]]*TT_Cennik[[#This Row],[CENA NETTO PO RABACIE PLN]]),"zapytaj",TT_Cennik[[#This Row],[ILOŚĆ]]*TT_Cennik[[#This Row],[CENA NETTO PO RABACIE PLN]])</f>
        <v>0</v>
      </c>
    </row>
    <row r="85" spans="1:14" x14ac:dyDescent="0.3">
      <c r="A85" s="14" t="s">
        <v>1542</v>
      </c>
      <c r="B85" s="7" t="s">
        <v>1514</v>
      </c>
      <c r="C85" s="14">
        <v>1</v>
      </c>
      <c r="D85" s="14" t="s">
        <v>610</v>
      </c>
      <c r="E85" s="14" t="s">
        <v>25</v>
      </c>
      <c r="F85" s="20" t="s">
        <v>1031</v>
      </c>
      <c r="G85" s="7">
        <v>10</v>
      </c>
      <c r="H85" s="14" t="s">
        <v>20</v>
      </c>
      <c r="I85" s="15">
        <v>5902311026449</v>
      </c>
      <c r="J85" s="12">
        <v>44.46</v>
      </c>
      <c r="K85" s="11">
        <f>INDEX(TT_Warunki[Rabat],MATCH(TT_Cennik[[#This Row],[KOD]],TT_Warunki[KOD],0))</f>
        <v>0</v>
      </c>
      <c r="L85" s="12">
        <f>IF(ISERROR(TT_Cennik[[#This Row],[PL KATALOG NETTO 2026.03]]*(1-TT_Cennik[[#This Row],[RABAT %]])),"",ROUND(TT_Cennik[[#This Row],[PL KATALOG NETTO 2026.03]]*(1-TT_Cennik[[#This Row],[RABAT %]]),2))</f>
        <v>44.46</v>
      </c>
      <c r="M85" s="13"/>
      <c r="N85" s="12">
        <f>IF(ISERROR(TT_Cennik[[#This Row],[ILOŚĆ]]*TT_Cennik[[#This Row],[CENA NETTO PO RABACIE PLN]]),"zapytaj",TT_Cennik[[#This Row],[ILOŚĆ]]*TT_Cennik[[#This Row],[CENA NETTO PO RABACIE PLN]])</f>
        <v>0</v>
      </c>
    </row>
    <row r="86" spans="1:14" x14ac:dyDescent="0.3">
      <c r="A86" s="14" t="s">
        <v>1542</v>
      </c>
      <c r="B86" s="7" t="s">
        <v>1516</v>
      </c>
      <c r="C86" s="14">
        <v>1</v>
      </c>
      <c r="D86" s="14" t="s">
        <v>611</v>
      </c>
      <c r="E86" s="14" t="s">
        <v>26</v>
      </c>
      <c r="F86" s="20" t="s">
        <v>1032</v>
      </c>
      <c r="G86" s="7">
        <v>1</v>
      </c>
      <c r="H86" s="14" t="s">
        <v>20</v>
      </c>
      <c r="I86" s="15">
        <v>5906700312090</v>
      </c>
      <c r="J86" s="12">
        <v>83.16</v>
      </c>
      <c r="K86" s="11">
        <f>INDEX(TT_Warunki[Rabat],MATCH(TT_Cennik[[#This Row],[KOD]],TT_Warunki[KOD],0))</f>
        <v>0</v>
      </c>
      <c r="L86" s="12">
        <f>IF(ISERROR(TT_Cennik[[#This Row],[PL KATALOG NETTO 2026.03]]*(1-TT_Cennik[[#This Row],[RABAT %]])),"",ROUND(TT_Cennik[[#This Row],[PL KATALOG NETTO 2026.03]]*(1-TT_Cennik[[#This Row],[RABAT %]]),2))</f>
        <v>83.16</v>
      </c>
      <c r="M86" s="13"/>
      <c r="N86" s="12">
        <f>IF(ISERROR(TT_Cennik[[#This Row],[ILOŚĆ]]*TT_Cennik[[#This Row],[CENA NETTO PO RABACIE PLN]]),"zapytaj",TT_Cennik[[#This Row],[ILOŚĆ]]*TT_Cennik[[#This Row],[CENA NETTO PO RABACIE PLN]])</f>
        <v>0</v>
      </c>
    </row>
    <row r="87" spans="1:14" x14ac:dyDescent="0.3">
      <c r="A87" s="14" t="s">
        <v>1542</v>
      </c>
      <c r="B87" s="7" t="s">
        <v>1516</v>
      </c>
      <c r="C87" s="14">
        <v>1</v>
      </c>
      <c r="D87" s="14" t="s">
        <v>612</v>
      </c>
      <c r="E87" s="14" t="s">
        <v>27</v>
      </c>
      <c r="F87" s="20" t="s">
        <v>1033</v>
      </c>
      <c r="G87" s="7">
        <v>1</v>
      </c>
      <c r="H87" s="14" t="s">
        <v>20</v>
      </c>
      <c r="I87" s="15">
        <v>5901752898288</v>
      </c>
      <c r="J87" s="12">
        <v>128.11000000000001</v>
      </c>
      <c r="K87" s="11">
        <f>INDEX(TT_Warunki[Rabat],MATCH(TT_Cennik[[#This Row],[KOD]],TT_Warunki[KOD],0))</f>
        <v>0</v>
      </c>
      <c r="L87" s="12">
        <f>IF(ISERROR(TT_Cennik[[#This Row],[PL KATALOG NETTO 2026.03]]*(1-TT_Cennik[[#This Row],[RABAT %]])),"",ROUND(TT_Cennik[[#This Row],[PL KATALOG NETTO 2026.03]]*(1-TT_Cennik[[#This Row],[RABAT %]]),2))</f>
        <v>128.11000000000001</v>
      </c>
      <c r="M87" s="13"/>
      <c r="N87" s="12">
        <f>IF(ISERROR(TT_Cennik[[#This Row],[ILOŚĆ]]*TT_Cennik[[#This Row],[CENA NETTO PO RABACIE PLN]]),"zapytaj",TT_Cennik[[#This Row],[ILOŚĆ]]*TT_Cennik[[#This Row],[CENA NETTO PO RABACIE PLN]])</f>
        <v>0</v>
      </c>
    </row>
    <row r="88" spans="1:14" x14ac:dyDescent="0.3">
      <c r="A88" s="14" t="s">
        <v>1542</v>
      </c>
      <c r="B88" s="7" t="s">
        <v>1516</v>
      </c>
      <c r="C88" s="14">
        <v>1</v>
      </c>
      <c r="D88" s="14" t="s">
        <v>613</v>
      </c>
      <c r="E88" s="14" t="s">
        <v>28</v>
      </c>
      <c r="F88" s="20" t="s">
        <v>1034</v>
      </c>
      <c r="G88" s="7">
        <v>1</v>
      </c>
      <c r="H88" s="14" t="s">
        <v>20</v>
      </c>
      <c r="I88" s="15">
        <v>5906700312236</v>
      </c>
      <c r="J88" s="12">
        <v>257.73</v>
      </c>
      <c r="K88" s="11">
        <f>INDEX(TT_Warunki[Rabat],MATCH(TT_Cennik[[#This Row],[KOD]],TT_Warunki[KOD],0))</f>
        <v>0</v>
      </c>
      <c r="L88" s="12">
        <f>IF(ISERROR(TT_Cennik[[#This Row],[PL KATALOG NETTO 2026.03]]*(1-TT_Cennik[[#This Row],[RABAT %]])),"",ROUND(TT_Cennik[[#This Row],[PL KATALOG NETTO 2026.03]]*(1-TT_Cennik[[#This Row],[RABAT %]]),2))</f>
        <v>257.73</v>
      </c>
      <c r="M88" s="13"/>
      <c r="N88" s="12">
        <f>IF(ISERROR(TT_Cennik[[#This Row],[ILOŚĆ]]*TT_Cennik[[#This Row],[CENA NETTO PO RABACIE PLN]]),"zapytaj",TT_Cennik[[#This Row],[ILOŚĆ]]*TT_Cennik[[#This Row],[CENA NETTO PO RABACIE PLN]])</f>
        <v>0</v>
      </c>
    </row>
    <row r="89" spans="1:14" x14ac:dyDescent="0.3">
      <c r="A89" s="14" t="s">
        <v>1542</v>
      </c>
      <c r="B89" s="7" t="s">
        <v>1516</v>
      </c>
      <c r="C89" s="14">
        <v>1</v>
      </c>
      <c r="D89" s="14" t="s">
        <v>614</v>
      </c>
      <c r="E89" s="14" t="s">
        <v>29</v>
      </c>
      <c r="F89" s="20" t="s">
        <v>1035</v>
      </c>
      <c r="G89" s="7">
        <v>1</v>
      </c>
      <c r="H89" s="14" t="s">
        <v>20</v>
      </c>
      <c r="I89" s="15">
        <v>5906700312298</v>
      </c>
      <c r="J89" s="12">
        <v>456</v>
      </c>
      <c r="K89" s="11">
        <f>INDEX(TT_Warunki[Rabat],MATCH(TT_Cennik[[#This Row],[KOD]],TT_Warunki[KOD],0))</f>
        <v>0</v>
      </c>
      <c r="L89" s="12">
        <f>IF(ISERROR(TT_Cennik[[#This Row],[PL KATALOG NETTO 2026.03]]*(1-TT_Cennik[[#This Row],[RABAT %]])),"",ROUND(TT_Cennik[[#This Row],[PL KATALOG NETTO 2026.03]]*(1-TT_Cennik[[#This Row],[RABAT %]]),2))</f>
        <v>456</v>
      </c>
      <c r="M89" s="13"/>
      <c r="N89" s="12">
        <f>IF(ISERROR(TT_Cennik[[#This Row],[ILOŚĆ]]*TT_Cennik[[#This Row],[CENA NETTO PO RABACIE PLN]]),"zapytaj",TT_Cennik[[#This Row],[ILOŚĆ]]*TT_Cennik[[#This Row],[CENA NETTO PO RABACIE PLN]])</f>
        <v>0</v>
      </c>
    </row>
    <row r="90" spans="1:14" x14ac:dyDescent="0.3">
      <c r="A90" s="14" t="s">
        <v>1542</v>
      </c>
      <c r="B90" s="7" t="s">
        <v>1512</v>
      </c>
      <c r="C90" s="14">
        <v>1</v>
      </c>
      <c r="D90" s="14" t="s">
        <v>615</v>
      </c>
      <c r="E90" s="14" t="s">
        <v>30</v>
      </c>
      <c r="F90" s="20" t="s">
        <v>1036</v>
      </c>
      <c r="G90" s="7">
        <v>40</v>
      </c>
      <c r="H90" s="14" t="s">
        <v>20</v>
      </c>
      <c r="I90" s="15">
        <v>5902311026142</v>
      </c>
      <c r="J90" s="12">
        <v>12.19</v>
      </c>
      <c r="K90" s="11">
        <f>INDEX(TT_Warunki[Rabat],MATCH(TT_Cennik[[#This Row],[KOD]],TT_Warunki[KOD],0))</f>
        <v>0</v>
      </c>
      <c r="L90" s="12">
        <f>IF(ISERROR(TT_Cennik[[#This Row],[PL KATALOG NETTO 2026.03]]*(1-TT_Cennik[[#This Row],[RABAT %]])),"",ROUND(TT_Cennik[[#This Row],[PL KATALOG NETTO 2026.03]]*(1-TT_Cennik[[#This Row],[RABAT %]]),2))</f>
        <v>12.19</v>
      </c>
      <c r="M90" s="13"/>
      <c r="N90" s="12">
        <f>IF(ISERROR(TT_Cennik[[#This Row],[ILOŚĆ]]*TT_Cennik[[#This Row],[CENA NETTO PO RABACIE PLN]]),"zapytaj",TT_Cennik[[#This Row],[ILOŚĆ]]*TT_Cennik[[#This Row],[CENA NETTO PO RABACIE PLN]])</f>
        <v>0</v>
      </c>
    </row>
    <row r="91" spans="1:14" x14ac:dyDescent="0.3">
      <c r="A91" s="14" t="s">
        <v>1542</v>
      </c>
      <c r="B91" s="7" t="s">
        <v>1514</v>
      </c>
      <c r="C91" s="14">
        <v>1</v>
      </c>
      <c r="D91" s="14" t="s">
        <v>616</v>
      </c>
      <c r="E91" s="14" t="s">
        <v>31</v>
      </c>
      <c r="F91" s="20" t="s">
        <v>1037</v>
      </c>
      <c r="G91" s="7">
        <v>37</v>
      </c>
      <c r="H91" s="14" t="s">
        <v>20</v>
      </c>
      <c r="I91" s="15">
        <v>5902311026227</v>
      </c>
      <c r="J91" s="12">
        <v>13.28</v>
      </c>
      <c r="K91" s="11">
        <f>INDEX(TT_Warunki[Rabat],MATCH(TT_Cennik[[#This Row],[KOD]],TT_Warunki[KOD],0))</f>
        <v>0</v>
      </c>
      <c r="L91" s="12">
        <f>IF(ISERROR(TT_Cennik[[#This Row],[PL KATALOG NETTO 2026.03]]*(1-TT_Cennik[[#This Row],[RABAT %]])),"",ROUND(TT_Cennik[[#This Row],[PL KATALOG NETTO 2026.03]]*(1-TT_Cennik[[#This Row],[RABAT %]]),2))</f>
        <v>13.28</v>
      </c>
      <c r="M91" s="13"/>
      <c r="N91" s="12">
        <f>IF(ISERROR(TT_Cennik[[#This Row],[ILOŚĆ]]*TT_Cennik[[#This Row],[CENA NETTO PO RABACIE PLN]]),"zapytaj",TT_Cennik[[#This Row],[ILOŚĆ]]*TT_Cennik[[#This Row],[CENA NETTO PO RABACIE PLN]])</f>
        <v>0</v>
      </c>
    </row>
    <row r="92" spans="1:14" x14ac:dyDescent="0.3">
      <c r="A92" s="14" t="s">
        <v>1542</v>
      </c>
      <c r="B92" s="7" t="s">
        <v>1514</v>
      </c>
      <c r="C92" s="14">
        <v>1</v>
      </c>
      <c r="D92" s="14" t="s">
        <v>617</v>
      </c>
      <c r="E92" s="14" t="s">
        <v>32</v>
      </c>
      <c r="F92" s="20" t="s">
        <v>1567</v>
      </c>
      <c r="G92" s="7">
        <v>35</v>
      </c>
      <c r="H92" s="14" t="s">
        <v>20</v>
      </c>
      <c r="I92" s="15">
        <v>5902311026234</v>
      </c>
      <c r="J92" s="12">
        <v>18.010000000000002</v>
      </c>
      <c r="K92" s="11">
        <f>INDEX(TT_Warunki[Rabat],MATCH(TT_Cennik[[#This Row],[KOD]],TT_Warunki[KOD],0))</f>
        <v>0</v>
      </c>
      <c r="L92" s="12">
        <f>IF(ISERROR(TT_Cennik[[#This Row],[PL KATALOG NETTO 2026.03]]*(1-TT_Cennik[[#This Row],[RABAT %]])),"",ROUND(TT_Cennik[[#This Row],[PL KATALOG NETTO 2026.03]]*(1-TT_Cennik[[#This Row],[RABAT %]]),2))</f>
        <v>18.010000000000002</v>
      </c>
      <c r="M92" s="13"/>
      <c r="N92" s="12">
        <f>IF(ISERROR(TT_Cennik[[#This Row],[ILOŚĆ]]*TT_Cennik[[#This Row],[CENA NETTO PO RABACIE PLN]]),"zapytaj",TT_Cennik[[#This Row],[ILOŚĆ]]*TT_Cennik[[#This Row],[CENA NETTO PO RABACIE PLN]])</f>
        <v>0</v>
      </c>
    </row>
    <row r="93" spans="1:14" x14ac:dyDescent="0.3">
      <c r="A93" s="14" t="s">
        <v>1542</v>
      </c>
      <c r="B93" s="7" t="s">
        <v>1514</v>
      </c>
      <c r="C93" s="14">
        <v>1</v>
      </c>
      <c r="D93" s="14" t="s">
        <v>618</v>
      </c>
      <c r="E93" s="14" t="s">
        <v>33</v>
      </c>
      <c r="F93" s="20" t="s">
        <v>1038</v>
      </c>
      <c r="G93" s="7">
        <v>20</v>
      </c>
      <c r="H93" s="14" t="s">
        <v>20</v>
      </c>
      <c r="I93" s="15">
        <v>5901752898226</v>
      </c>
      <c r="J93" s="12">
        <v>22.22</v>
      </c>
      <c r="K93" s="11">
        <f>INDEX(TT_Warunki[Rabat],MATCH(TT_Cennik[[#This Row],[KOD]],TT_Warunki[KOD],0))</f>
        <v>0</v>
      </c>
      <c r="L93" s="12">
        <f>IF(ISERROR(TT_Cennik[[#This Row],[PL KATALOG NETTO 2026.03]]*(1-TT_Cennik[[#This Row],[RABAT %]])),"",ROUND(TT_Cennik[[#This Row],[PL KATALOG NETTO 2026.03]]*(1-TT_Cennik[[#This Row],[RABAT %]]),2))</f>
        <v>22.22</v>
      </c>
      <c r="M93" s="13"/>
      <c r="N93" s="12">
        <f>IF(ISERROR(TT_Cennik[[#This Row],[ILOŚĆ]]*TT_Cennik[[#This Row],[CENA NETTO PO RABACIE PLN]]),"zapytaj",TT_Cennik[[#This Row],[ILOŚĆ]]*TT_Cennik[[#This Row],[CENA NETTO PO RABACIE PLN]])</f>
        <v>0</v>
      </c>
    </row>
    <row r="94" spans="1:14" x14ac:dyDescent="0.3">
      <c r="A94" s="14" t="s">
        <v>1542</v>
      </c>
      <c r="B94" s="7" t="s">
        <v>1514</v>
      </c>
      <c r="C94" s="14">
        <v>1</v>
      </c>
      <c r="D94" s="14" t="s">
        <v>619</v>
      </c>
      <c r="E94" s="14" t="s">
        <v>34</v>
      </c>
      <c r="F94" s="20" t="s">
        <v>1568</v>
      </c>
      <c r="G94" s="7">
        <v>20</v>
      </c>
      <c r="H94" s="14" t="s">
        <v>20</v>
      </c>
      <c r="I94" s="15">
        <v>5902311026326</v>
      </c>
      <c r="J94" s="12">
        <v>22.8</v>
      </c>
      <c r="K94" s="11">
        <f>INDEX(TT_Warunki[Rabat],MATCH(TT_Cennik[[#This Row],[KOD]],TT_Warunki[KOD],0))</f>
        <v>0</v>
      </c>
      <c r="L94" s="12">
        <f>IF(ISERROR(TT_Cennik[[#This Row],[PL KATALOG NETTO 2026.03]]*(1-TT_Cennik[[#This Row],[RABAT %]])),"",ROUND(TT_Cennik[[#This Row],[PL KATALOG NETTO 2026.03]]*(1-TT_Cennik[[#This Row],[RABAT %]]),2))</f>
        <v>22.8</v>
      </c>
      <c r="M94" s="13"/>
      <c r="N94" s="12">
        <f>IF(ISERROR(TT_Cennik[[#This Row],[ILOŚĆ]]*TT_Cennik[[#This Row],[CENA NETTO PO RABACIE PLN]]),"zapytaj",TT_Cennik[[#This Row],[ILOŚĆ]]*TT_Cennik[[#This Row],[CENA NETTO PO RABACIE PLN]])</f>
        <v>0</v>
      </c>
    </row>
    <row r="95" spans="1:14" x14ac:dyDescent="0.3">
      <c r="A95" s="14" t="s">
        <v>1542</v>
      </c>
      <c r="B95" s="7" t="s">
        <v>1514</v>
      </c>
      <c r="C95" s="14">
        <v>1</v>
      </c>
      <c r="D95" s="14" t="s">
        <v>620</v>
      </c>
      <c r="E95" s="14" t="s">
        <v>35</v>
      </c>
      <c r="F95" s="20" t="s">
        <v>1039</v>
      </c>
      <c r="G95" s="7">
        <v>18</v>
      </c>
      <c r="H95" s="14" t="s">
        <v>20</v>
      </c>
      <c r="I95" s="15">
        <v>5902311026265</v>
      </c>
      <c r="J95" s="12">
        <v>23.38</v>
      </c>
      <c r="K95" s="11">
        <f>INDEX(TT_Warunki[Rabat],MATCH(TT_Cennik[[#This Row],[KOD]],TT_Warunki[KOD],0))</f>
        <v>0</v>
      </c>
      <c r="L95" s="12">
        <f>IF(ISERROR(TT_Cennik[[#This Row],[PL KATALOG NETTO 2026.03]]*(1-TT_Cennik[[#This Row],[RABAT %]])),"",ROUND(TT_Cennik[[#This Row],[PL KATALOG NETTO 2026.03]]*(1-TT_Cennik[[#This Row],[RABAT %]]),2))</f>
        <v>23.38</v>
      </c>
      <c r="M95" s="13"/>
      <c r="N95" s="12">
        <f>IF(ISERROR(TT_Cennik[[#This Row],[ILOŚĆ]]*TT_Cennik[[#This Row],[CENA NETTO PO RABACIE PLN]]),"zapytaj",TT_Cennik[[#This Row],[ILOŚĆ]]*TT_Cennik[[#This Row],[CENA NETTO PO RABACIE PLN]])</f>
        <v>0</v>
      </c>
    </row>
    <row r="96" spans="1:14" x14ac:dyDescent="0.3">
      <c r="A96" s="14" t="s">
        <v>1542</v>
      </c>
      <c r="B96" s="7" t="s">
        <v>1514</v>
      </c>
      <c r="C96" s="14">
        <v>1</v>
      </c>
      <c r="D96" s="14" t="s">
        <v>621</v>
      </c>
      <c r="E96" s="14" t="s">
        <v>36</v>
      </c>
      <c r="F96" s="20" t="s">
        <v>1569</v>
      </c>
      <c r="G96" s="7">
        <v>15</v>
      </c>
      <c r="H96" s="14" t="s">
        <v>20</v>
      </c>
      <c r="I96" s="15">
        <v>5901752898233</v>
      </c>
      <c r="J96" s="12">
        <v>31.65</v>
      </c>
      <c r="K96" s="11">
        <f>INDEX(TT_Warunki[Rabat],MATCH(TT_Cennik[[#This Row],[KOD]],TT_Warunki[KOD],0))</f>
        <v>0</v>
      </c>
      <c r="L96" s="12">
        <f>IF(ISERROR(TT_Cennik[[#This Row],[PL KATALOG NETTO 2026.03]]*(1-TT_Cennik[[#This Row],[RABAT %]])),"",ROUND(TT_Cennik[[#This Row],[PL KATALOG NETTO 2026.03]]*(1-TT_Cennik[[#This Row],[RABAT %]]),2))</f>
        <v>31.65</v>
      </c>
      <c r="M96" s="13"/>
      <c r="N96" s="12">
        <f>IF(ISERROR(TT_Cennik[[#This Row],[ILOŚĆ]]*TT_Cennik[[#This Row],[CENA NETTO PO RABACIE PLN]]),"zapytaj",TT_Cennik[[#This Row],[ILOŚĆ]]*TT_Cennik[[#This Row],[CENA NETTO PO RABACIE PLN]])</f>
        <v>0</v>
      </c>
    </row>
    <row r="97" spans="1:14" x14ac:dyDescent="0.3">
      <c r="A97" s="14" t="s">
        <v>1542</v>
      </c>
      <c r="B97" s="7" t="s">
        <v>1514</v>
      </c>
      <c r="C97" s="14">
        <v>1</v>
      </c>
      <c r="D97" s="14" t="s">
        <v>622</v>
      </c>
      <c r="E97" s="14" t="s">
        <v>37</v>
      </c>
      <c r="F97" s="20" t="s">
        <v>1040</v>
      </c>
      <c r="G97" s="7">
        <v>14</v>
      </c>
      <c r="H97" s="14" t="s">
        <v>20</v>
      </c>
      <c r="I97" s="15">
        <v>5902311026418</v>
      </c>
      <c r="J97" s="12">
        <v>34.68</v>
      </c>
      <c r="K97" s="11">
        <f>INDEX(TT_Warunki[Rabat],MATCH(TT_Cennik[[#This Row],[KOD]],TT_Warunki[KOD],0))</f>
        <v>0</v>
      </c>
      <c r="L97" s="12">
        <f>IF(ISERROR(TT_Cennik[[#This Row],[PL KATALOG NETTO 2026.03]]*(1-TT_Cennik[[#This Row],[RABAT %]])),"",ROUND(TT_Cennik[[#This Row],[PL KATALOG NETTO 2026.03]]*(1-TT_Cennik[[#This Row],[RABAT %]]),2))</f>
        <v>34.68</v>
      </c>
      <c r="M97" s="13"/>
      <c r="N97" s="12">
        <f>IF(ISERROR(TT_Cennik[[#This Row],[ILOŚĆ]]*TT_Cennik[[#This Row],[CENA NETTO PO RABACIE PLN]]),"zapytaj",TT_Cennik[[#This Row],[ILOŚĆ]]*TT_Cennik[[#This Row],[CENA NETTO PO RABACIE PLN]])</f>
        <v>0</v>
      </c>
    </row>
    <row r="98" spans="1:14" x14ac:dyDescent="0.3">
      <c r="A98" s="14" t="s">
        <v>1542</v>
      </c>
      <c r="B98" s="7" t="s">
        <v>1514</v>
      </c>
      <c r="C98" s="14">
        <v>1</v>
      </c>
      <c r="D98" s="14" t="s">
        <v>623</v>
      </c>
      <c r="E98" s="14" t="s">
        <v>38</v>
      </c>
      <c r="F98" s="20" t="s">
        <v>1041</v>
      </c>
      <c r="G98" s="7">
        <v>12</v>
      </c>
      <c r="H98" s="14" t="s">
        <v>20</v>
      </c>
      <c r="I98" s="15">
        <v>5902311026425</v>
      </c>
      <c r="J98" s="12">
        <v>32.29</v>
      </c>
      <c r="K98" s="11">
        <f>INDEX(TT_Warunki[Rabat],MATCH(TT_Cennik[[#This Row],[KOD]],TT_Warunki[KOD],0))</f>
        <v>0</v>
      </c>
      <c r="L98" s="12">
        <f>IF(ISERROR(TT_Cennik[[#This Row],[PL KATALOG NETTO 2026.03]]*(1-TT_Cennik[[#This Row],[RABAT %]])),"",ROUND(TT_Cennik[[#This Row],[PL KATALOG NETTO 2026.03]]*(1-TT_Cennik[[#This Row],[RABAT %]]),2))</f>
        <v>32.29</v>
      </c>
      <c r="M98" s="13"/>
      <c r="N98" s="12">
        <f>IF(ISERROR(TT_Cennik[[#This Row],[ILOŚĆ]]*TT_Cennik[[#This Row],[CENA NETTO PO RABACIE PLN]]),"zapytaj",TT_Cennik[[#This Row],[ILOŚĆ]]*TT_Cennik[[#This Row],[CENA NETTO PO RABACIE PLN]])</f>
        <v>0</v>
      </c>
    </row>
    <row r="99" spans="1:14" x14ac:dyDescent="0.3">
      <c r="A99" s="14" t="s">
        <v>1542</v>
      </c>
      <c r="B99" s="7" t="s">
        <v>1514</v>
      </c>
      <c r="C99" s="14">
        <v>1</v>
      </c>
      <c r="D99" s="14" t="s">
        <v>624</v>
      </c>
      <c r="E99" s="14" t="s">
        <v>39</v>
      </c>
      <c r="F99" s="20" t="s">
        <v>1042</v>
      </c>
      <c r="G99" s="7">
        <v>12</v>
      </c>
      <c r="H99" s="14" t="s">
        <v>20</v>
      </c>
      <c r="I99" s="15">
        <v>5902311026432</v>
      </c>
      <c r="J99" s="12">
        <v>37.72</v>
      </c>
      <c r="K99" s="11">
        <f>INDEX(TT_Warunki[Rabat],MATCH(TT_Cennik[[#This Row],[KOD]],TT_Warunki[KOD],0))</f>
        <v>0</v>
      </c>
      <c r="L99" s="12">
        <f>IF(ISERROR(TT_Cennik[[#This Row],[PL KATALOG NETTO 2026.03]]*(1-TT_Cennik[[#This Row],[RABAT %]])),"",ROUND(TT_Cennik[[#This Row],[PL KATALOG NETTO 2026.03]]*(1-TT_Cennik[[#This Row],[RABAT %]]),2))</f>
        <v>37.72</v>
      </c>
      <c r="M99" s="13"/>
      <c r="N99" s="12">
        <f>IF(ISERROR(TT_Cennik[[#This Row],[ILOŚĆ]]*TT_Cennik[[#This Row],[CENA NETTO PO RABACIE PLN]]),"zapytaj",TT_Cennik[[#This Row],[ILOŚĆ]]*TT_Cennik[[#This Row],[CENA NETTO PO RABACIE PLN]])</f>
        <v>0</v>
      </c>
    </row>
    <row r="100" spans="1:14" x14ac:dyDescent="0.3">
      <c r="A100" s="14" t="s">
        <v>1542</v>
      </c>
      <c r="B100" s="7" t="s">
        <v>1516</v>
      </c>
      <c r="C100" s="14">
        <v>1</v>
      </c>
      <c r="D100" s="14" t="s">
        <v>625</v>
      </c>
      <c r="E100" s="14" t="s">
        <v>40</v>
      </c>
      <c r="F100" s="20" t="s">
        <v>1570</v>
      </c>
      <c r="G100" s="7">
        <v>1</v>
      </c>
      <c r="H100" s="14" t="s">
        <v>20</v>
      </c>
      <c r="I100" s="15">
        <v>5901752898240</v>
      </c>
      <c r="J100" s="12">
        <v>73.989999999999995</v>
      </c>
      <c r="K100" s="11">
        <f>INDEX(TT_Warunki[Rabat],MATCH(TT_Cennik[[#This Row],[KOD]],TT_Warunki[KOD],0))</f>
        <v>0</v>
      </c>
      <c r="L100" s="12">
        <f>IF(ISERROR(TT_Cennik[[#This Row],[PL KATALOG NETTO 2026.03]]*(1-TT_Cennik[[#This Row],[RABAT %]])),"",ROUND(TT_Cennik[[#This Row],[PL KATALOG NETTO 2026.03]]*(1-TT_Cennik[[#This Row],[RABAT %]]),2))</f>
        <v>73.989999999999995</v>
      </c>
      <c r="M100" s="13"/>
      <c r="N100" s="12">
        <f>IF(ISERROR(TT_Cennik[[#This Row],[ILOŚĆ]]*TT_Cennik[[#This Row],[CENA NETTO PO RABACIE PLN]]),"zapytaj",TT_Cennik[[#This Row],[ILOŚĆ]]*TT_Cennik[[#This Row],[CENA NETTO PO RABACIE PLN]])</f>
        <v>0</v>
      </c>
    </row>
    <row r="101" spans="1:14" x14ac:dyDescent="0.3">
      <c r="A101" s="14" t="s">
        <v>1542</v>
      </c>
      <c r="B101" s="7" t="s">
        <v>1516</v>
      </c>
      <c r="C101" s="14">
        <v>1</v>
      </c>
      <c r="D101" s="14" t="s">
        <v>626</v>
      </c>
      <c r="E101" s="14" t="s">
        <v>41</v>
      </c>
      <c r="F101" s="20" t="s">
        <v>1043</v>
      </c>
      <c r="G101" s="7">
        <v>1</v>
      </c>
      <c r="H101" s="14" t="s">
        <v>20</v>
      </c>
      <c r="I101" s="15">
        <v>5906700312083</v>
      </c>
      <c r="J101" s="12">
        <v>88.46</v>
      </c>
      <c r="K101" s="11">
        <f>INDEX(TT_Warunki[Rabat],MATCH(TT_Cennik[[#This Row],[KOD]],TT_Warunki[KOD],0))</f>
        <v>0</v>
      </c>
      <c r="L101" s="12">
        <f>IF(ISERROR(TT_Cennik[[#This Row],[PL KATALOG NETTO 2026.03]]*(1-TT_Cennik[[#This Row],[RABAT %]])),"",ROUND(TT_Cennik[[#This Row],[PL KATALOG NETTO 2026.03]]*(1-TT_Cennik[[#This Row],[RABAT %]]),2))</f>
        <v>88.46</v>
      </c>
      <c r="M101" s="13"/>
      <c r="N101" s="12">
        <f>IF(ISERROR(TT_Cennik[[#This Row],[ILOŚĆ]]*TT_Cennik[[#This Row],[CENA NETTO PO RABACIE PLN]]),"zapytaj",TT_Cennik[[#This Row],[ILOŚĆ]]*TT_Cennik[[#This Row],[CENA NETTO PO RABACIE PLN]])</f>
        <v>0</v>
      </c>
    </row>
    <row r="102" spans="1:14" x14ac:dyDescent="0.3">
      <c r="A102" s="14" t="s">
        <v>1542</v>
      </c>
      <c r="B102" s="7" t="s">
        <v>1516</v>
      </c>
      <c r="C102" s="14">
        <v>1</v>
      </c>
      <c r="D102" s="14" t="s">
        <v>627</v>
      </c>
      <c r="E102" s="14" t="s">
        <v>42</v>
      </c>
      <c r="F102" s="20" t="s">
        <v>1044</v>
      </c>
      <c r="G102" s="7">
        <v>1</v>
      </c>
      <c r="H102" s="14" t="s">
        <v>20</v>
      </c>
      <c r="I102" s="15">
        <v>5901752898264</v>
      </c>
      <c r="J102" s="12">
        <v>94.56</v>
      </c>
      <c r="K102" s="11">
        <f>INDEX(TT_Warunki[Rabat],MATCH(TT_Cennik[[#This Row],[KOD]],TT_Warunki[KOD],0))</f>
        <v>0</v>
      </c>
      <c r="L102" s="12">
        <f>IF(ISERROR(TT_Cennik[[#This Row],[PL KATALOG NETTO 2026.03]]*(1-TT_Cennik[[#This Row],[RABAT %]])),"",ROUND(TT_Cennik[[#This Row],[PL KATALOG NETTO 2026.03]]*(1-TT_Cennik[[#This Row],[RABAT %]]),2))</f>
        <v>94.56</v>
      </c>
      <c r="M102" s="13"/>
      <c r="N102" s="12">
        <f>IF(ISERROR(TT_Cennik[[#This Row],[ILOŚĆ]]*TT_Cennik[[#This Row],[CENA NETTO PO RABACIE PLN]]),"zapytaj",TT_Cennik[[#This Row],[ILOŚĆ]]*TT_Cennik[[#This Row],[CENA NETTO PO RABACIE PLN]])</f>
        <v>0</v>
      </c>
    </row>
    <row r="103" spans="1:14" x14ac:dyDescent="0.3">
      <c r="A103" s="14" t="s">
        <v>1542</v>
      </c>
      <c r="B103" s="7" t="s">
        <v>1516</v>
      </c>
      <c r="C103" s="14">
        <v>1</v>
      </c>
      <c r="D103" s="14" t="s">
        <v>628</v>
      </c>
      <c r="E103" s="14" t="s">
        <v>43</v>
      </c>
      <c r="F103" s="20" t="s">
        <v>1045</v>
      </c>
      <c r="G103" s="7">
        <v>1</v>
      </c>
      <c r="H103" s="14" t="s">
        <v>20</v>
      </c>
      <c r="I103" s="15">
        <v>5906700312144</v>
      </c>
      <c r="J103" s="12">
        <v>87.57</v>
      </c>
      <c r="K103" s="11">
        <f>INDEX(TT_Warunki[Rabat],MATCH(TT_Cennik[[#This Row],[KOD]],TT_Warunki[KOD],0))</f>
        <v>0</v>
      </c>
      <c r="L103" s="12">
        <f>IF(ISERROR(TT_Cennik[[#This Row],[PL KATALOG NETTO 2026.03]]*(1-TT_Cennik[[#This Row],[RABAT %]])),"",ROUND(TT_Cennik[[#This Row],[PL KATALOG NETTO 2026.03]]*(1-TT_Cennik[[#This Row],[RABAT %]]),2))</f>
        <v>87.57</v>
      </c>
      <c r="M103" s="13"/>
      <c r="N103" s="12">
        <f>IF(ISERROR(TT_Cennik[[#This Row],[ILOŚĆ]]*TT_Cennik[[#This Row],[CENA NETTO PO RABACIE PLN]]),"zapytaj",TT_Cennik[[#This Row],[ILOŚĆ]]*TT_Cennik[[#This Row],[CENA NETTO PO RABACIE PLN]])</f>
        <v>0</v>
      </c>
    </row>
    <row r="104" spans="1:14" x14ac:dyDescent="0.3">
      <c r="A104" s="14" t="s">
        <v>1542</v>
      </c>
      <c r="B104" s="7" t="s">
        <v>1516</v>
      </c>
      <c r="C104" s="14">
        <v>1</v>
      </c>
      <c r="D104" s="14" t="s">
        <v>629</v>
      </c>
      <c r="E104" s="14" t="s">
        <v>44</v>
      </c>
      <c r="F104" s="20" t="s">
        <v>1046</v>
      </c>
      <c r="G104" s="7">
        <v>1</v>
      </c>
      <c r="H104" s="14" t="s">
        <v>20</v>
      </c>
      <c r="I104" s="15">
        <v>5906700312151</v>
      </c>
      <c r="J104" s="12">
        <v>89.99</v>
      </c>
      <c r="K104" s="11">
        <f>INDEX(TT_Warunki[Rabat],MATCH(TT_Cennik[[#This Row],[KOD]],TT_Warunki[KOD],0))</f>
        <v>0</v>
      </c>
      <c r="L104" s="12">
        <f>IF(ISERROR(TT_Cennik[[#This Row],[PL KATALOG NETTO 2026.03]]*(1-TT_Cennik[[#This Row],[RABAT %]])),"",ROUND(TT_Cennik[[#This Row],[PL KATALOG NETTO 2026.03]]*(1-TT_Cennik[[#This Row],[RABAT %]]),2))</f>
        <v>89.99</v>
      </c>
      <c r="M104" s="13"/>
      <c r="N104" s="12">
        <f>IF(ISERROR(TT_Cennik[[#This Row],[ILOŚĆ]]*TT_Cennik[[#This Row],[CENA NETTO PO RABACIE PLN]]),"zapytaj",TT_Cennik[[#This Row],[ILOŚĆ]]*TT_Cennik[[#This Row],[CENA NETTO PO RABACIE PLN]])</f>
        <v>0</v>
      </c>
    </row>
    <row r="105" spans="1:14" x14ac:dyDescent="0.3">
      <c r="A105" s="14" t="s">
        <v>1542</v>
      </c>
      <c r="B105" s="7" t="s">
        <v>1516</v>
      </c>
      <c r="C105" s="14">
        <v>1</v>
      </c>
      <c r="D105" s="14" t="s">
        <v>630</v>
      </c>
      <c r="E105" s="14" t="s">
        <v>45</v>
      </c>
      <c r="F105" s="20" t="s">
        <v>1047</v>
      </c>
      <c r="G105" s="7">
        <v>1</v>
      </c>
      <c r="H105" s="14" t="s">
        <v>20</v>
      </c>
      <c r="I105" s="15">
        <v>5901752898271</v>
      </c>
      <c r="J105" s="12">
        <v>108.56</v>
      </c>
      <c r="K105" s="11">
        <f>INDEX(TT_Warunki[Rabat],MATCH(TT_Cennik[[#This Row],[KOD]],TT_Warunki[KOD],0))</f>
        <v>0</v>
      </c>
      <c r="L105" s="12">
        <f>IF(ISERROR(TT_Cennik[[#This Row],[PL KATALOG NETTO 2026.03]]*(1-TT_Cennik[[#This Row],[RABAT %]])),"",ROUND(TT_Cennik[[#This Row],[PL KATALOG NETTO 2026.03]]*(1-TT_Cennik[[#This Row],[RABAT %]]),2))</f>
        <v>108.56</v>
      </c>
      <c r="M105" s="13"/>
      <c r="N105" s="12">
        <f>IF(ISERROR(TT_Cennik[[#This Row],[ILOŚĆ]]*TT_Cennik[[#This Row],[CENA NETTO PO RABACIE PLN]]),"zapytaj",TT_Cennik[[#This Row],[ILOŚĆ]]*TT_Cennik[[#This Row],[CENA NETTO PO RABACIE PLN]])</f>
        <v>0</v>
      </c>
    </row>
    <row r="106" spans="1:14" x14ac:dyDescent="0.3">
      <c r="A106" s="14" t="s">
        <v>1542</v>
      </c>
      <c r="B106" s="7" t="s">
        <v>1516</v>
      </c>
      <c r="C106" s="14">
        <v>1</v>
      </c>
      <c r="D106" s="14" t="s">
        <v>631</v>
      </c>
      <c r="E106" s="14" t="s">
        <v>46</v>
      </c>
      <c r="F106" s="20" t="s">
        <v>1048</v>
      </c>
      <c r="G106" s="7">
        <v>1</v>
      </c>
      <c r="H106" s="14" t="s">
        <v>20</v>
      </c>
      <c r="I106" s="15">
        <v>5906700312199</v>
      </c>
      <c r="J106" s="12">
        <v>164.59</v>
      </c>
      <c r="K106" s="11">
        <f>INDEX(TT_Warunki[Rabat],MATCH(TT_Cennik[[#This Row],[KOD]],TT_Warunki[KOD],0))</f>
        <v>0</v>
      </c>
      <c r="L106" s="12">
        <f>IF(ISERROR(TT_Cennik[[#This Row],[PL KATALOG NETTO 2026.03]]*(1-TT_Cennik[[#This Row],[RABAT %]])),"",ROUND(TT_Cennik[[#This Row],[PL KATALOG NETTO 2026.03]]*(1-TT_Cennik[[#This Row],[RABAT %]]),2))</f>
        <v>164.59</v>
      </c>
      <c r="M106" s="13"/>
      <c r="N106" s="12">
        <f>IF(ISERROR(TT_Cennik[[#This Row],[ILOŚĆ]]*TT_Cennik[[#This Row],[CENA NETTO PO RABACIE PLN]]),"zapytaj",TT_Cennik[[#This Row],[ILOŚĆ]]*TT_Cennik[[#This Row],[CENA NETTO PO RABACIE PLN]])</f>
        <v>0</v>
      </c>
    </row>
    <row r="107" spans="1:14" x14ac:dyDescent="0.3">
      <c r="A107" s="14" t="s">
        <v>1542</v>
      </c>
      <c r="B107" s="7" t="s">
        <v>1516</v>
      </c>
      <c r="C107" s="14">
        <v>1</v>
      </c>
      <c r="D107" s="14" t="s">
        <v>632</v>
      </c>
      <c r="E107" s="14" t="s">
        <v>47</v>
      </c>
      <c r="F107" s="20" t="s">
        <v>1049</v>
      </c>
      <c r="G107" s="7">
        <v>1</v>
      </c>
      <c r="H107" s="14" t="s">
        <v>20</v>
      </c>
      <c r="I107" s="15">
        <v>5906700312205</v>
      </c>
      <c r="J107" s="12">
        <v>169.56</v>
      </c>
      <c r="K107" s="11">
        <f>INDEX(TT_Warunki[Rabat],MATCH(TT_Cennik[[#This Row],[KOD]],TT_Warunki[KOD],0))</f>
        <v>0</v>
      </c>
      <c r="L107" s="12">
        <f>IF(ISERROR(TT_Cennik[[#This Row],[PL KATALOG NETTO 2026.03]]*(1-TT_Cennik[[#This Row],[RABAT %]])),"",ROUND(TT_Cennik[[#This Row],[PL KATALOG NETTO 2026.03]]*(1-TT_Cennik[[#This Row],[RABAT %]]),2))</f>
        <v>169.56</v>
      </c>
      <c r="M107" s="13"/>
      <c r="N107" s="12">
        <f>IF(ISERROR(TT_Cennik[[#This Row],[ILOŚĆ]]*TT_Cennik[[#This Row],[CENA NETTO PO RABACIE PLN]]),"zapytaj",TT_Cennik[[#This Row],[ILOŚĆ]]*TT_Cennik[[#This Row],[CENA NETTO PO RABACIE PLN]])</f>
        <v>0</v>
      </c>
    </row>
    <row r="108" spans="1:14" x14ac:dyDescent="0.3">
      <c r="A108" s="14" t="s">
        <v>1542</v>
      </c>
      <c r="B108" s="7" t="s">
        <v>1516</v>
      </c>
      <c r="C108" s="14">
        <v>1</v>
      </c>
      <c r="D108" s="14" t="s">
        <v>633</v>
      </c>
      <c r="E108" s="14" t="s">
        <v>48</v>
      </c>
      <c r="F108" s="20" t="s">
        <v>1050</v>
      </c>
      <c r="G108" s="7">
        <v>1</v>
      </c>
      <c r="H108" s="14" t="s">
        <v>20</v>
      </c>
      <c r="I108" s="15">
        <v>5906700312212</v>
      </c>
      <c r="J108" s="12">
        <v>184.52</v>
      </c>
      <c r="K108" s="11">
        <f>INDEX(TT_Warunki[Rabat],MATCH(TT_Cennik[[#This Row],[KOD]],TT_Warunki[KOD],0))</f>
        <v>0</v>
      </c>
      <c r="L108" s="12">
        <f>IF(ISERROR(TT_Cennik[[#This Row],[PL KATALOG NETTO 2026.03]]*(1-TT_Cennik[[#This Row],[RABAT %]])),"",ROUND(TT_Cennik[[#This Row],[PL KATALOG NETTO 2026.03]]*(1-TT_Cennik[[#This Row],[RABAT %]]),2))</f>
        <v>184.52</v>
      </c>
      <c r="M108" s="13"/>
      <c r="N108" s="12">
        <f>IF(ISERROR(TT_Cennik[[#This Row],[ILOŚĆ]]*TT_Cennik[[#This Row],[CENA NETTO PO RABACIE PLN]]),"zapytaj",TT_Cennik[[#This Row],[ILOŚĆ]]*TT_Cennik[[#This Row],[CENA NETTO PO RABACIE PLN]])</f>
        <v>0</v>
      </c>
    </row>
    <row r="109" spans="1:14" x14ac:dyDescent="0.3">
      <c r="A109" s="14" t="s">
        <v>1542</v>
      </c>
      <c r="B109" s="7" t="s">
        <v>1516</v>
      </c>
      <c r="C109" s="14">
        <v>1</v>
      </c>
      <c r="D109" s="14" t="s">
        <v>634</v>
      </c>
      <c r="E109" s="14" t="s">
        <v>49</v>
      </c>
      <c r="F109" s="20" t="s">
        <v>1051</v>
      </c>
      <c r="G109" s="7">
        <v>1</v>
      </c>
      <c r="H109" s="14" t="s">
        <v>20</v>
      </c>
      <c r="I109" s="15">
        <v>5906700312229</v>
      </c>
      <c r="J109" s="12">
        <v>227.23</v>
      </c>
      <c r="K109" s="11">
        <f>INDEX(TT_Warunki[Rabat],MATCH(TT_Cennik[[#This Row],[KOD]],TT_Warunki[KOD],0))</f>
        <v>0</v>
      </c>
      <c r="L109" s="12">
        <f>IF(ISERROR(TT_Cennik[[#This Row],[PL KATALOG NETTO 2026.03]]*(1-TT_Cennik[[#This Row],[RABAT %]])),"",ROUND(TT_Cennik[[#This Row],[PL KATALOG NETTO 2026.03]]*(1-TT_Cennik[[#This Row],[RABAT %]]),2))</f>
        <v>227.23</v>
      </c>
      <c r="M109" s="13"/>
      <c r="N109" s="12">
        <f>IF(ISERROR(TT_Cennik[[#This Row],[ILOŚĆ]]*TT_Cennik[[#This Row],[CENA NETTO PO RABACIE PLN]]),"zapytaj",TT_Cennik[[#This Row],[ILOŚĆ]]*TT_Cennik[[#This Row],[CENA NETTO PO RABACIE PLN]])</f>
        <v>0</v>
      </c>
    </row>
    <row r="110" spans="1:14" x14ac:dyDescent="0.3">
      <c r="A110" s="14" t="s">
        <v>1542</v>
      </c>
      <c r="B110" s="7" t="s">
        <v>1516</v>
      </c>
      <c r="C110" s="14">
        <v>1</v>
      </c>
      <c r="D110" s="14" t="s">
        <v>635</v>
      </c>
      <c r="E110" s="14" t="s">
        <v>50</v>
      </c>
      <c r="F110" s="20" t="s">
        <v>1052</v>
      </c>
      <c r="G110" s="7">
        <v>1</v>
      </c>
      <c r="H110" s="14" t="s">
        <v>20</v>
      </c>
      <c r="I110" s="15">
        <v>5906700312250</v>
      </c>
      <c r="J110" s="12">
        <v>360.89</v>
      </c>
      <c r="K110" s="11">
        <f>INDEX(TT_Warunki[Rabat],MATCH(TT_Cennik[[#This Row],[KOD]],TT_Warunki[KOD],0))</f>
        <v>0</v>
      </c>
      <c r="L110" s="12">
        <f>IF(ISERROR(TT_Cennik[[#This Row],[PL KATALOG NETTO 2026.03]]*(1-TT_Cennik[[#This Row],[RABAT %]])),"",ROUND(TT_Cennik[[#This Row],[PL KATALOG NETTO 2026.03]]*(1-TT_Cennik[[#This Row],[RABAT %]]),2))</f>
        <v>360.89</v>
      </c>
      <c r="M110" s="13"/>
      <c r="N110" s="12">
        <f>IF(ISERROR(TT_Cennik[[#This Row],[ILOŚĆ]]*TT_Cennik[[#This Row],[CENA NETTO PO RABACIE PLN]]),"zapytaj",TT_Cennik[[#This Row],[ILOŚĆ]]*TT_Cennik[[#This Row],[CENA NETTO PO RABACIE PLN]])</f>
        <v>0</v>
      </c>
    </row>
    <row r="111" spans="1:14" x14ac:dyDescent="0.3">
      <c r="A111" s="14" t="s">
        <v>1542</v>
      </c>
      <c r="B111" s="7" t="s">
        <v>1516</v>
      </c>
      <c r="C111" s="14">
        <v>1</v>
      </c>
      <c r="D111" s="14" t="s">
        <v>636</v>
      </c>
      <c r="E111" s="14" t="s">
        <v>51</v>
      </c>
      <c r="F111" s="20" t="s">
        <v>1053</v>
      </c>
      <c r="G111" s="7">
        <v>1</v>
      </c>
      <c r="H111" s="14" t="s">
        <v>20</v>
      </c>
      <c r="I111" s="15">
        <v>5906700312267</v>
      </c>
      <c r="J111" s="12">
        <v>375.99</v>
      </c>
      <c r="K111" s="11">
        <f>INDEX(TT_Warunki[Rabat],MATCH(TT_Cennik[[#This Row],[KOD]],TT_Warunki[KOD],0))</f>
        <v>0</v>
      </c>
      <c r="L111" s="12">
        <f>IF(ISERROR(TT_Cennik[[#This Row],[PL KATALOG NETTO 2026.03]]*(1-TT_Cennik[[#This Row],[RABAT %]])),"",ROUND(TT_Cennik[[#This Row],[PL KATALOG NETTO 2026.03]]*(1-TT_Cennik[[#This Row],[RABAT %]]),2))</f>
        <v>375.99</v>
      </c>
      <c r="M111" s="13"/>
      <c r="N111" s="12">
        <f>IF(ISERROR(TT_Cennik[[#This Row],[ILOŚĆ]]*TT_Cennik[[#This Row],[CENA NETTO PO RABACIE PLN]]),"zapytaj",TT_Cennik[[#This Row],[ILOŚĆ]]*TT_Cennik[[#This Row],[CENA NETTO PO RABACIE PLN]])</f>
        <v>0</v>
      </c>
    </row>
    <row r="112" spans="1:14" x14ac:dyDescent="0.3">
      <c r="A112" s="14" t="s">
        <v>1542</v>
      </c>
      <c r="B112" s="7" t="s">
        <v>1516</v>
      </c>
      <c r="C112" s="14">
        <v>1</v>
      </c>
      <c r="D112" s="14" t="s">
        <v>637</v>
      </c>
      <c r="E112" s="14" t="s">
        <v>52</v>
      </c>
      <c r="F112" s="20" t="s">
        <v>1054</v>
      </c>
      <c r="G112" s="7">
        <v>1</v>
      </c>
      <c r="H112" s="14" t="s">
        <v>20</v>
      </c>
      <c r="I112" s="15">
        <v>5906700312274</v>
      </c>
      <c r="J112" s="12">
        <v>410.24</v>
      </c>
      <c r="K112" s="11">
        <f>INDEX(TT_Warunki[Rabat],MATCH(TT_Cennik[[#This Row],[KOD]],TT_Warunki[KOD],0))</f>
        <v>0</v>
      </c>
      <c r="L112" s="12">
        <f>IF(ISERROR(TT_Cennik[[#This Row],[PL KATALOG NETTO 2026.03]]*(1-TT_Cennik[[#This Row],[RABAT %]])),"",ROUND(TT_Cennik[[#This Row],[PL KATALOG NETTO 2026.03]]*(1-TT_Cennik[[#This Row],[RABAT %]]),2))</f>
        <v>410.24</v>
      </c>
      <c r="M112" s="13"/>
      <c r="N112" s="12">
        <f>IF(ISERROR(TT_Cennik[[#This Row],[ILOŚĆ]]*TT_Cennik[[#This Row],[CENA NETTO PO RABACIE PLN]]),"zapytaj",TT_Cennik[[#This Row],[ILOŚĆ]]*TT_Cennik[[#This Row],[CENA NETTO PO RABACIE PLN]])</f>
        <v>0</v>
      </c>
    </row>
    <row r="113" spans="1:14" x14ac:dyDescent="0.3">
      <c r="A113" s="14" t="s">
        <v>1542</v>
      </c>
      <c r="B113" s="7" t="s">
        <v>1516</v>
      </c>
      <c r="C113" s="14">
        <v>1</v>
      </c>
      <c r="D113" s="14" t="s">
        <v>638</v>
      </c>
      <c r="E113" s="14" t="s">
        <v>53</v>
      </c>
      <c r="F113" s="20" t="s">
        <v>1055</v>
      </c>
      <c r="G113" s="7">
        <v>1</v>
      </c>
      <c r="H113" s="14" t="s">
        <v>20</v>
      </c>
      <c r="I113" s="15">
        <v>5906700312281</v>
      </c>
      <c r="J113" s="12">
        <v>432.11</v>
      </c>
      <c r="K113" s="11">
        <f>INDEX(TT_Warunki[Rabat],MATCH(TT_Cennik[[#This Row],[KOD]],TT_Warunki[KOD],0))</f>
        <v>0</v>
      </c>
      <c r="L113" s="12">
        <f>IF(ISERROR(TT_Cennik[[#This Row],[PL KATALOG NETTO 2026.03]]*(1-TT_Cennik[[#This Row],[RABAT %]])),"",ROUND(TT_Cennik[[#This Row],[PL KATALOG NETTO 2026.03]]*(1-TT_Cennik[[#This Row],[RABAT %]]),2))</f>
        <v>432.11</v>
      </c>
      <c r="M113" s="13"/>
      <c r="N113" s="12">
        <f>IF(ISERROR(TT_Cennik[[#This Row],[ILOŚĆ]]*TT_Cennik[[#This Row],[CENA NETTO PO RABACIE PLN]]),"zapytaj",TT_Cennik[[#This Row],[ILOŚĆ]]*TT_Cennik[[#This Row],[CENA NETTO PO RABACIE PLN]])</f>
        <v>0</v>
      </c>
    </row>
    <row r="114" spans="1:14" x14ac:dyDescent="0.3">
      <c r="A114" s="14" t="s">
        <v>1542</v>
      </c>
      <c r="B114" s="7" t="s">
        <v>1514</v>
      </c>
      <c r="C114" s="14">
        <v>1</v>
      </c>
      <c r="D114" s="14" t="s">
        <v>639</v>
      </c>
      <c r="E114" s="14" t="s">
        <v>54</v>
      </c>
      <c r="F114" s="20" t="s">
        <v>1056</v>
      </c>
      <c r="G114" s="7">
        <v>45</v>
      </c>
      <c r="H114" s="14" t="s">
        <v>20</v>
      </c>
      <c r="I114" s="15">
        <v>5902311026074</v>
      </c>
      <c r="J114" s="12">
        <v>12.26</v>
      </c>
      <c r="K114" s="11">
        <f>INDEX(TT_Warunki[Rabat],MATCH(TT_Cennik[[#This Row],[KOD]],TT_Warunki[KOD],0))</f>
        <v>0</v>
      </c>
      <c r="L114" s="12">
        <f>IF(ISERROR(TT_Cennik[[#This Row],[PL KATALOG NETTO 2026.03]]*(1-TT_Cennik[[#This Row],[RABAT %]])),"",ROUND(TT_Cennik[[#This Row],[PL KATALOG NETTO 2026.03]]*(1-TT_Cennik[[#This Row],[RABAT %]]),2))</f>
        <v>12.26</v>
      </c>
      <c r="M114" s="13"/>
      <c r="N114" s="12">
        <f>IF(ISERROR(TT_Cennik[[#This Row],[ILOŚĆ]]*TT_Cennik[[#This Row],[CENA NETTO PO RABACIE PLN]]),"zapytaj",TT_Cennik[[#This Row],[ILOŚĆ]]*TT_Cennik[[#This Row],[CENA NETTO PO RABACIE PLN]])</f>
        <v>0</v>
      </c>
    </row>
    <row r="115" spans="1:14" x14ac:dyDescent="0.3">
      <c r="A115" s="14" t="s">
        <v>1542</v>
      </c>
      <c r="B115" s="7" t="s">
        <v>1514</v>
      </c>
      <c r="C115" s="14">
        <v>1</v>
      </c>
      <c r="D115" s="14" t="s">
        <v>640</v>
      </c>
      <c r="E115" s="14" t="s">
        <v>55</v>
      </c>
      <c r="F115" s="20" t="s">
        <v>1057</v>
      </c>
      <c r="G115" s="7">
        <v>30</v>
      </c>
      <c r="H115" s="14" t="s">
        <v>20</v>
      </c>
      <c r="I115" s="15">
        <v>5902311026111</v>
      </c>
      <c r="J115" s="12">
        <v>14.1</v>
      </c>
      <c r="K115" s="11">
        <f>INDEX(TT_Warunki[Rabat],MATCH(TT_Cennik[[#This Row],[KOD]],TT_Warunki[KOD],0))</f>
        <v>0</v>
      </c>
      <c r="L115" s="12">
        <f>IF(ISERROR(TT_Cennik[[#This Row],[PL KATALOG NETTO 2026.03]]*(1-TT_Cennik[[#This Row],[RABAT %]])),"",ROUND(TT_Cennik[[#This Row],[PL KATALOG NETTO 2026.03]]*(1-TT_Cennik[[#This Row],[RABAT %]]),2))</f>
        <v>14.1</v>
      </c>
      <c r="M115" s="13"/>
      <c r="N115" s="12">
        <f>IF(ISERROR(TT_Cennik[[#This Row],[ILOŚĆ]]*TT_Cennik[[#This Row],[CENA NETTO PO RABACIE PLN]]),"zapytaj",TT_Cennik[[#This Row],[ILOŚĆ]]*TT_Cennik[[#This Row],[CENA NETTO PO RABACIE PLN]])</f>
        <v>0</v>
      </c>
    </row>
    <row r="116" spans="1:14" x14ac:dyDescent="0.3">
      <c r="A116" s="14" t="s">
        <v>1542</v>
      </c>
      <c r="B116" s="7" t="s">
        <v>1514</v>
      </c>
      <c r="C116" s="14">
        <v>1</v>
      </c>
      <c r="D116" s="14" t="s">
        <v>641</v>
      </c>
      <c r="E116" s="14" t="s">
        <v>56</v>
      </c>
      <c r="F116" s="20" t="s">
        <v>1058</v>
      </c>
      <c r="G116" s="7">
        <v>24</v>
      </c>
      <c r="H116" s="14" t="s">
        <v>20</v>
      </c>
      <c r="I116" s="15">
        <v>5902311026043</v>
      </c>
      <c r="J116" s="12">
        <v>22.9</v>
      </c>
      <c r="K116" s="11">
        <f>INDEX(TT_Warunki[Rabat],MATCH(TT_Cennik[[#This Row],[KOD]],TT_Warunki[KOD],0))</f>
        <v>0</v>
      </c>
      <c r="L116" s="12">
        <f>IF(ISERROR(TT_Cennik[[#This Row],[PL KATALOG NETTO 2026.03]]*(1-TT_Cennik[[#This Row],[RABAT %]])),"",ROUND(TT_Cennik[[#This Row],[PL KATALOG NETTO 2026.03]]*(1-TT_Cennik[[#This Row],[RABAT %]]),2))</f>
        <v>22.9</v>
      </c>
      <c r="M116" s="13"/>
      <c r="N116" s="12">
        <f>IF(ISERROR(TT_Cennik[[#This Row],[ILOŚĆ]]*TT_Cennik[[#This Row],[CENA NETTO PO RABACIE PLN]]),"zapytaj",TT_Cennik[[#This Row],[ILOŚĆ]]*TT_Cennik[[#This Row],[CENA NETTO PO RABACIE PLN]])</f>
        <v>0</v>
      </c>
    </row>
    <row r="117" spans="1:14" x14ac:dyDescent="0.3">
      <c r="A117" s="14" t="s">
        <v>1542</v>
      </c>
      <c r="B117" s="7" t="s">
        <v>1512</v>
      </c>
      <c r="C117" s="14">
        <v>1</v>
      </c>
      <c r="D117" s="14" t="s">
        <v>642</v>
      </c>
      <c r="E117" s="14" t="s">
        <v>57</v>
      </c>
      <c r="F117" s="20" t="s">
        <v>1059</v>
      </c>
      <c r="G117" s="7">
        <v>40</v>
      </c>
      <c r="H117" s="14" t="s">
        <v>20</v>
      </c>
      <c r="I117" s="15">
        <v>5902311026135</v>
      </c>
      <c r="J117" s="12">
        <v>16.010000000000002</v>
      </c>
      <c r="K117" s="11">
        <f>INDEX(TT_Warunki[Rabat],MATCH(TT_Cennik[[#This Row],[KOD]],TT_Warunki[KOD],0))</f>
        <v>0</v>
      </c>
      <c r="L117" s="12">
        <f>IF(ISERROR(TT_Cennik[[#This Row],[PL KATALOG NETTO 2026.03]]*(1-TT_Cennik[[#This Row],[RABAT %]])),"",ROUND(TT_Cennik[[#This Row],[PL KATALOG NETTO 2026.03]]*(1-TT_Cennik[[#This Row],[RABAT %]]),2))</f>
        <v>16.010000000000002</v>
      </c>
      <c r="M117" s="13"/>
      <c r="N117" s="12">
        <f>IF(ISERROR(TT_Cennik[[#This Row],[ILOŚĆ]]*TT_Cennik[[#This Row],[CENA NETTO PO RABACIE PLN]]),"zapytaj",TT_Cennik[[#This Row],[ILOŚĆ]]*TT_Cennik[[#This Row],[CENA NETTO PO RABACIE PLN]])</f>
        <v>0</v>
      </c>
    </row>
    <row r="118" spans="1:14" x14ac:dyDescent="0.3">
      <c r="A118" s="14" t="s">
        <v>1542</v>
      </c>
      <c r="B118" s="7" t="s">
        <v>1512</v>
      </c>
      <c r="C118" s="14">
        <v>1</v>
      </c>
      <c r="D118" s="14" t="s">
        <v>643</v>
      </c>
      <c r="E118" s="14" t="s">
        <v>58</v>
      </c>
      <c r="F118" s="20" t="s">
        <v>1060</v>
      </c>
      <c r="G118" s="7">
        <v>35</v>
      </c>
      <c r="H118" s="14" t="s">
        <v>20</v>
      </c>
      <c r="I118" s="15">
        <v>5902311026173</v>
      </c>
      <c r="J118" s="12">
        <v>18.75</v>
      </c>
      <c r="K118" s="11">
        <f>INDEX(TT_Warunki[Rabat],MATCH(TT_Cennik[[#This Row],[KOD]],TT_Warunki[KOD],0))</f>
        <v>0</v>
      </c>
      <c r="L118" s="12">
        <f>IF(ISERROR(TT_Cennik[[#This Row],[PL KATALOG NETTO 2026.03]]*(1-TT_Cennik[[#This Row],[RABAT %]])),"",ROUND(TT_Cennik[[#This Row],[PL KATALOG NETTO 2026.03]]*(1-TT_Cennik[[#This Row],[RABAT %]]),2))</f>
        <v>18.75</v>
      </c>
      <c r="M118" s="13"/>
      <c r="N118" s="12">
        <f>IF(ISERROR(TT_Cennik[[#This Row],[ILOŚĆ]]*TT_Cennik[[#This Row],[CENA NETTO PO RABACIE PLN]]),"zapytaj",TT_Cennik[[#This Row],[ILOŚĆ]]*TT_Cennik[[#This Row],[CENA NETTO PO RABACIE PLN]])</f>
        <v>0</v>
      </c>
    </row>
    <row r="119" spans="1:14" x14ac:dyDescent="0.3">
      <c r="A119" s="14" t="s">
        <v>1542</v>
      </c>
      <c r="B119" s="7" t="s">
        <v>1514</v>
      </c>
      <c r="C119" s="14">
        <v>1</v>
      </c>
      <c r="D119" s="14" t="s">
        <v>644</v>
      </c>
      <c r="E119" s="14" t="s">
        <v>59</v>
      </c>
      <c r="F119" s="20" t="s">
        <v>1061</v>
      </c>
      <c r="G119" s="7">
        <v>36</v>
      </c>
      <c r="H119" s="14" t="s">
        <v>20</v>
      </c>
      <c r="I119" s="15">
        <v>5901752898110</v>
      </c>
      <c r="J119" s="12">
        <v>15.55</v>
      </c>
      <c r="K119" s="11">
        <f>INDEX(TT_Warunki[Rabat],MATCH(TT_Cennik[[#This Row],[KOD]],TT_Warunki[KOD],0))</f>
        <v>0</v>
      </c>
      <c r="L119" s="12">
        <f>IF(ISERROR(TT_Cennik[[#This Row],[PL KATALOG NETTO 2026.03]]*(1-TT_Cennik[[#This Row],[RABAT %]])),"",ROUND(TT_Cennik[[#This Row],[PL KATALOG NETTO 2026.03]]*(1-TT_Cennik[[#This Row],[RABAT %]]),2))</f>
        <v>15.55</v>
      </c>
      <c r="M119" s="13"/>
      <c r="N119" s="12">
        <f>IF(ISERROR(TT_Cennik[[#This Row],[ILOŚĆ]]*TT_Cennik[[#This Row],[CENA NETTO PO RABACIE PLN]]),"zapytaj",TT_Cennik[[#This Row],[ILOŚĆ]]*TT_Cennik[[#This Row],[CENA NETTO PO RABACIE PLN]])</f>
        <v>0</v>
      </c>
    </row>
    <row r="120" spans="1:14" x14ac:dyDescent="0.3">
      <c r="A120" s="14" t="s">
        <v>1542</v>
      </c>
      <c r="B120" s="7" t="s">
        <v>1514</v>
      </c>
      <c r="C120" s="14">
        <v>1</v>
      </c>
      <c r="D120" s="14" t="s">
        <v>645</v>
      </c>
      <c r="E120" s="14" t="s">
        <v>60</v>
      </c>
      <c r="F120" s="20" t="s">
        <v>1062</v>
      </c>
      <c r="G120" s="7">
        <v>25</v>
      </c>
      <c r="H120" s="14" t="s">
        <v>20</v>
      </c>
      <c r="I120" s="15">
        <v>5901752898127</v>
      </c>
      <c r="J120" s="12">
        <v>16.27</v>
      </c>
      <c r="K120" s="11">
        <f>INDEX(TT_Warunki[Rabat],MATCH(TT_Cennik[[#This Row],[KOD]],TT_Warunki[KOD],0))</f>
        <v>0</v>
      </c>
      <c r="L120" s="12">
        <f>IF(ISERROR(TT_Cennik[[#This Row],[PL KATALOG NETTO 2026.03]]*(1-TT_Cennik[[#This Row],[RABAT %]])),"",ROUND(TT_Cennik[[#This Row],[PL KATALOG NETTO 2026.03]]*(1-TT_Cennik[[#This Row],[RABAT %]]),2))</f>
        <v>16.27</v>
      </c>
      <c r="M120" s="13"/>
      <c r="N120" s="12">
        <f>IF(ISERROR(TT_Cennik[[#This Row],[ILOŚĆ]]*TT_Cennik[[#This Row],[CENA NETTO PO RABACIE PLN]]),"zapytaj",TT_Cennik[[#This Row],[ILOŚĆ]]*TT_Cennik[[#This Row],[CENA NETTO PO RABACIE PLN]])</f>
        <v>0</v>
      </c>
    </row>
    <row r="121" spans="1:14" x14ac:dyDescent="0.3">
      <c r="A121" s="14" t="s">
        <v>1542</v>
      </c>
      <c r="B121" s="7" t="s">
        <v>1514</v>
      </c>
      <c r="C121" s="14">
        <v>1</v>
      </c>
      <c r="D121" s="14" t="s">
        <v>646</v>
      </c>
      <c r="E121" s="14" t="s">
        <v>61</v>
      </c>
      <c r="F121" s="20" t="s">
        <v>1063</v>
      </c>
      <c r="G121" s="7">
        <v>24</v>
      </c>
      <c r="H121" s="14" t="s">
        <v>20</v>
      </c>
      <c r="I121" s="15">
        <v>5902311026203</v>
      </c>
      <c r="J121" s="12">
        <v>20.25</v>
      </c>
      <c r="K121" s="11">
        <f>INDEX(TT_Warunki[Rabat],MATCH(TT_Cennik[[#This Row],[KOD]],TT_Warunki[KOD],0))</f>
        <v>0</v>
      </c>
      <c r="L121" s="12">
        <f>IF(ISERROR(TT_Cennik[[#This Row],[PL KATALOG NETTO 2026.03]]*(1-TT_Cennik[[#This Row],[RABAT %]])),"",ROUND(TT_Cennik[[#This Row],[PL KATALOG NETTO 2026.03]]*(1-TT_Cennik[[#This Row],[RABAT %]]),2))</f>
        <v>20.25</v>
      </c>
      <c r="M121" s="13"/>
      <c r="N121" s="12">
        <f>IF(ISERROR(TT_Cennik[[#This Row],[ILOŚĆ]]*TT_Cennik[[#This Row],[CENA NETTO PO RABACIE PLN]]),"zapytaj",TT_Cennik[[#This Row],[ILOŚĆ]]*TT_Cennik[[#This Row],[CENA NETTO PO RABACIE PLN]])</f>
        <v>0</v>
      </c>
    </row>
    <row r="122" spans="1:14" x14ac:dyDescent="0.3">
      <c r="A122" s="14" t="s">
        <v>1542</v>
      </c>
      <c r="B122" s="7" t="s">
        <v>1514</v>
      </c>
      <c r="C122" s="14">
        <v>1</v>
      </c>
      <c r="D122" s="14" t="s">
        <v>647</v>
      </c>
      <c r="E122" s="14" t="s">
        <v>62</v>
      </c>
      <c r="F122" s="20" t="s">
        <v>1064</v>
      </c>
      <c r="G122" s="7">
        <v>20</v>
      </c>
      <c r="H122" s="14" t="s">
        <v>20</v>
      </c>
      <c r="I122" s="15">
        <v>5901752898141</v>
      </c>
      <c r="J122" s="12">
        <v>32.590000000000003</v>
      </c>
      <c r="K122" s="11">
        <f>INDEX(TT_Warunki[Rabat],MATCH(TT_Cennik[[#This Row],[KOD]],TT_Warunki[KOD],0))</f>
        <v>0</v>
      </c>
      <c r="L122" s="12">
        <f>IF(ISERROR(TT_Cennik[[#This Row],[PL KATALOG NETTO 2026.03]]*(1-TT_Cennik[[#This Row],[RABAT %]])),"",ROUND(TT_Cennik[[#This Row],[PL KATALOG NETTO 2026.03]]*(1-TT_Cennik[[#This Row],[RABAT %]]),2))</f>
        <v>32.590000000000003</v>
      </c>
      <c r="M122" s="13"/>
      <c r="N122" s="12">
        <f>IF(ISERROR(TT_Cennik[[#This Row],[ILOŚĆ]]*TT_Cennik[[#This Row],[CENA NETTO PO RABACIE PLN]]),"zapytaj",TT_Cennik[[#This Row],[ILOŚĆ]]*TT_Cennik[[#This Row],[CENA NETTO PO RABACIE PLN]])</f>
        <v>0</v>
      </c>
    </row>
    <row r="123" spans="1:14" x14ac:dyDescent="0.3">
      <c r="A123" s="14" t="s">
        <v>1542</v>
      </c>
      <c r="B123" s="7" t="s">
        <v>1514</v>
      </c>
      <c r="C123" s="14">
        <v>1</v>
      </c>
      <c r="D123" s="14" t="s">
        <v>648</v>
      </c>
      <c r="E123" s="14" t="s">
        <v>63</v>
      </c>
      <c r="F123" s="20" t="s">
        <v>1065</v>
      </c>
      <c r="G123" s="7">
        <v>18</v>
      </c>
      <c r="H123" s="14" t="s">
        <v>20</v>
      </c>
      <c r="I123" s="15">
        <v>5901752898158</v>
      </c>
      <c r="J123" s="12">
        <v>37.520000000000003</v>
      </c>
      <c r="K123" s="11">
        <f>INDEX(TT_Warunki[Rabat],MATCH(TT_Cennik[[#This Row],[KOD]],TT_Warunki[KOD],0))</f>
        <v>0</v>
      </c>
      <c r="L123" s="12">
        <f>IF(ISERROR(TT_Cennik[[#This Row],[PL KATALOG NETTO 2026.03]]*(1-TT_Cennik[[#This Row],[RABAT %]])),"",ROUND(TT_Cennik[[#This Row],[PL KATALOG NETTO 2026.03]]*(1-TT_Cennik[[#This Row],[RABAT %]]),2))</f>
        <v>37.520000000000003</v>
      </c>
      <c r="M123" s="13"/>
      <c r="N123" s="12">
        <f>IF(ISERROR(TT_Cennik[[#This Row],[ILOŚĆ]]*TT_Cennik[[#This Row],[CENA NETTO PO RABACIE PLN]]),"zapytaj",TT_Cennik[[#This Row],[ILOŚĆ]]*TT_Cennik[[#This Row],[CENA NETTO PO RABACIE PLN]])</f>
        <v>0</v>
      </c>
    </row>
    <row r="124" spans="1:14" x14ac:dyDescent="0.3">
      <c r="A124" s="14" t="s">
        <v>1542</v>
      </c>
      <c r="B124" s="7" t="s">
        <v>1514</v>
      </c>
      <c r="C124" s="14">
        <v>1</v>
      </c>
      <c r="D124" s="14" t="s">
        <v>649</v>
      </c>
      <c r="E124" s="14" t="s">
        <v>64</v>
      </c>
      <c r="F124" s="20" t="s">
        <v>1066</v>
      </c>
      <c r="G124" s="7">
        <v>15</v>
      </c>
      <c r="H124" s="14" t="s">
        <v>20</v>
      </c>
      <c r="I124" s="15">
        <v>5901752898134</v>
      </c>
      <c r="J124" s="12">
        <v>32.75</v>
      </c>
      <c r="K124" s="11">
        <f>INDEX(TT_Warunki[Rabat],MATCH(TT_Cennik[[#This Row],[KOD]],TT_Warunki[KOD],0))</f>
        <v>0</v>
      </c>
      <c r="L124" s="12">
        <f>IF(ISERROR(TT_Cennik[[#This Row],[PL KATALOG NETTO 2026.03]]*(1-TT_Cennik[[#This Row],[RABAT %]])),"",ROUND(TT_Cennik[[#This Row],[PL KATALOG NETTO 2026.03]]*(1-TT_Cennik[[#This Row],[RABAT %]]),2))</f>
        <v>32.75</v>
      </c>
      <c r="M124" s="13"/>
      <c r="N124" s="12">
        <f>IF(ISERROR(TT_Cennik[[#This Row],[ILOŚĆ]]*TT_Cennik[[#This Row],[CENA NETTO PO RABACIE PLN]]),"zapytaj",TT_Cennik[[#This Row],[ILOŚĆ]]*TT_Cennik[[#This Row],[CENA NETTO PO RABACIE PLN]])</f>
        <v>0</v>
      </c>
    </row>
    <row r="125" spans="1:14" x14ac:dyDescent="0.3">
      <c r="A125" s="14" t="s">
        <v>1542</v>
      </c>
      <c r="B125" s="7" t="s">
        <v>1514</v>
      </c>
      <c r="C125" s="14">
        <v>1</v>
      </c>
      <c r="D125" s="14" t="s">
        <v>650</v>
      </c>
      <c r="E125" s="14" t="s">
        <v>65</v>
      </c>
      <c r="F125" s="20" t="s">
        <v>1067</v>
      </c>
      <c r="G125" s="7">
        <v>12</v>
      </c>
      <c r="H125" s="14" t="s">
        <v>20</v>
      </c>
      <c r="I125" s="15">
        <v>5901752898165</v>
      </c>
      <c r="J125" s="12">
        <v>35.9</v>
      </c>
      <c r="K125" s="11">
        <f>INDEX(TT_Warunki[Rabat],MATCH(TT_Cennik[[#This Row],[KOD]],TT_Warunki[KOD],0))</f>
        <v>0</v>
      </c>
      <c r="L125" s="12">
        <f>IF(ISERROR(TT_Cennik[[#This Row],[PL KATALOG NETTO 2026.03]]*(1-TT_Cennik[[#This Row],[RABAT %]])),"",ROUND(TT_Cennik[[#This Row],[PL KATALOG NETTO 2026.03]]*(1-TT_Cennik[[#This Row],[RABAT %]]),2))</f>
        <v>35.9</v>
      </c>
      <c r="M125" s="13"/>
      <c r="N125" s="12">
        <f>IF(ISERROR(TT_Cennik[[#This Row],[ILOŚĆ]]*TT_Cennik[[#This Row],[CENA NETTO PO RABACIE PLN]]),"zapytaj",TT_Cennik[[#This Row],[ILOŚĆ]]*TT_Cennik[[#This Row],[CENA NETTO PO RABACIE PLN]])</f>
        <v>0</v>
      </c>
    </row>
    <row r="126" spans="1:14" x14ac:dyDescent="0.3">
      <c r="A126" s="14" t="s">
        <v>1542</v>
      </c>
      <c r="B126" s="7" t="s">
        <v>1514</v>
      </c>
      <c r="C126" s="14">
        <v>1</v>
      </c>
      <c r="D126" s="14" t="s">
        <v>651</v>
      </c>
      <c r="E126" s="14" t="s">
        <v>66</v>
      </c>
      <c r="F126" s="20" t="s">
        <v>1068</v>
      </c>
      <c r="G126" s="7">
        <v>12</v>
      </c>
      <c r="H126" s="14" t="s">
        <v>20</v>
      </c>
      <c r="I126" s="15">
        <v>5902311026401</v>
      </c>
      <c r="J126" s="12">
        <v>47.12</v>
      </c>
      <c r="K126" s="11">
        <f>INDEX(TT_Warunki[Rabat],MATCH(TT_Cennik[[#This Row],[KOD]],TT_Warunki[KOD],0))</f>
        <v>0</v>
      </c>
      <c r="L126" s="12">
        <f>IF(ISERROR(TT_Cennik[[#This Row],[PL KATALOG NETTO 2026.03]]*(1-TT_Cennik[[#This Row],[RABAT %]])),"",ROUND(TT_Cennik[[#This Row],[PL KATALOG NETTO 2026.03]]*(1-TT_Cennik[[#This Row],[RABAT %]]),2))</f>
        <v>47.12</v>
      </c>
      <c r="M126" s="13"/>
      <c r="N126" s="12">
        <f>IF(ISERROR(TT_Cennik[[#This Row],[ILOŚĆ]]*TT_Cennik[[#This Row],[CENA NETTO PO RABACIE PLN]]),"zapytaj",TT_Cennik[[#This Row],[ILOŚĆ]]*TT_Cennik[[#This Row],[CENA NETTO PO RABACIE PLN]])</f>
        <v>0</v>
      </c>
    </row>
    <row r="127" spans="1:14" x14ac:dyDescent="0.3">
      <c r="A127" s="14" t="s">
        <v>1542</v>
      </c>
      <c r="B127" s="7" t="s">
        <v>1514</v>
      </c>
      <c r="C127" s="14">
        <v>1</v>
      </c>
      <c r="D127" s="14" t="s">
        <v>652</v>
      </c>
      <c r="E127" s="14" t="s">
        <v>67</v>
      </c>
      <c r="F127" s="20" t="s">
        <v>1069</v>
      </c>
      <c r="G127" s="7">
        <v>10</v>
      </c>
      <c r="H127" s="14" t="s">
        <v>20</v>
      </c>
      <c r="I127" s="15">
        <v>5902311026371</v>
      </c>
      <c r="J127" s="12">
        <v>59.78</v>
      </c>
      <c r="K127" s="11">
        <f>INDEX(TT_Warunki[Rabat],MATCH(TT_Cennik[[#This Row],[KOD]],TT_Warunki[KOD],0))</f>
        <v>0</v>
      </c>
      <c r="L127" s="12">
        <f>IF(ISERROR(TT_Cennik[[#This Row],[PL KATALOG NETTO 2026.03]]*(1-TT_Cennik[[#This Row],[RABAT %]])),"",ROUND(TT_Cennik[[#This Row],[PL KATALOG NETTO 2026.03]]*(1-TT_Cennik[[#This Row],[RABAT %]]),2))</f>
        <v>59.78</v>
      </c>
      <c r="M127" s="13"/>
      <c r="N127" s="12">
        <f>IF(ISERROR(TT_Cennik[[#This Row],[ILOŚĆ]]*TT_Cennik[[#This Row],[CENA NETTO PO RABACIE PLN]]),"zapytaj",TT_Cennik[[#This Row],[ILOŚĆ]]*TT_Cennik[[#This Row],[CENA NETTO PO RABACIE PLN]])</f>
        <v>0</v>
      </c>
    </row>
    <row r="128" spans="1:14" x14ac:dyDescent="0.3">
      <c r="A128" s="14" t="s">
        <v>1542</v>
      </c>
      <c r="B128" s="7" t="s">
        <v>1516</v>
      </c>
      <c r="C128" s="14">
        <v>1</v>
      </c>
      <c r="D128" s="14" t="s">
        <v>653</v>
      </c>
      <c r="E128" s="14" t="s">
        <v>68</v>
      </c>
      <c r="F128" s="20" t="s">
        <v>1070</v>
      </c>
      <c r="G128" s="7">
        <v>1</v>
      </c>
      <c r="H128" s="14" t="s">
        <v>20</v>
      </c>
      <c r="I128" s="15">
        <v>5901752898172</v>
      </c>
      <c r="J128" s="12">
        <v>83.94</v>
      </c>
      <c r="K128" s="11">
        <f>INDEX(TT_Warunki[Rabat],MATCH(TT_Cennik[[#This Row],[KOD]],TT_Warunki[KOD],0))</f>
        <v>0</v>
      </c>
      <c r="L128" s="12">
        <f>IF(ISERROR(TT_Cennik[[#This Row],[PL KATALOG NETTO 2026.03]]*(1-TT_Cennik[[#This Row],[RABAT %]])),"",ROUND(TT_Cennik[[#This Row],[PL KATALOG NETTO 2026.03]]*(1-TT_Cennik[[#This Row],[RABAT %]]),2))</f>
        <v>83.94</v>
      </c>
      <c r="M128" s="13"/>
      <c r="N128" s="12">
        <f>IF(ISERROR(TT_Cennik[[#This Row],[ILOŚĆ]]*TT_Cennik[[#This Row],[CENA NETTO PO RABACIE PLN]]),"zapytaj",TT_Cennik[[#This Row],[ILOŚĆ]]*TT_Cennik[[#This Row],[CENA NETTO PO RABACIE PLN]])</f>
        <v>0</v>
      </c>
    </row>
    <row r="129" spans="1:14" x14ac:dyDescent="0.3">
      <c r="A129" s="14" t="s">
        <v>1542</v>
      </c>
      <c r="B129" s="7" t="s">
        <v>1516</v>
      </c>
      <c r="C129" s="14">
        <v>1</v>
      </c>
      <c r="D129" s="14" t="s">
        <v>654</v>
      </c>
      <c r="E129" s="14" t="s">
        <v>69</v>
      </c>
      <c r="F129" s="20" t="s">
        <v>1071</v>
      </c>
      <c r="G129" s="7">
        <v>1</v>
      </c>
      <c r="H129" s="14" t="s">
        <v>20</v>
      </c>
      <c r="I129" s="15">
        <v>5906700312113</v>
      </c>
      <c r="J129" s="12">
        <v>113.86</v>
      </c>
      <c r="K129" s="11">
        <f>INDEX(TT_Warunki[Rabat],MATCH(TT_Cennik[[#This Row],[KOD]],TT_Warunki[KOD],0))</f>
        <v>0</v>
      </c>
      <c r="L129" s="12">
        <f>IF(ISERROR(TT_Cennik[[#This Row],[PL KATALOG NETTO 2026.03]]*(1-TT_Cennik[[#This Row],[RABAT %]])),"",ROUND(TT_Cennik[[#This Row],[PL KATALOG NETTO 2026.03]]*(1-TT_Cennik[[#This Row],[RABAT %]]),2))</f>
        <v>113.86</v>
      </c>
      <c r="M129" s="13"/>
      <c r="N129" s="12">
        <f>IF(ISERROR(TT_Cennik[[#This Row],[ILOŚĆ]]*TT_Cennik[[#This Row],[CENA NETTO PO RABACIE PLN]]),"zapytaj",TT_Cennik[[#This Row],[ILOŚĆ]]*TT_Cennik[[#This Row],[CENA NETTO PO RABACIE PLN]])</f>
        <v>0</v>
      </c>
    </row>
    <row r="130" spans="1:14" x14ac:dyDescent="0.3">
      <c r="A130" s="14" t="s">
        <v>1542</v>
      </c>
      <c r="B130" s="7" t="s">
        <v>1516</v>
      </c>
      <c r="C130" s="14">
        <v>1</v>
      </c>
      <c r="D130" s="14" t="s">
        <v>655</v>
      </c>
      <c r="E130" s="14" t="s">
        <v>70</v>
      </c>
      <c r="F130" s="20" t="s">
        <v>1072</v>
      </c>
      <c r="G130" s="7">
        <v>1</v>
      </c>
      <c r="H130" s="14" t="s">
        <v>20</v>
      </c>
      <c r="I130" s="15">
        <v>5906700312137</v>
      </c>
      <c r="J130" s="12">
        <v>138.91999999999999</v>
      </c>
      <c r="K130" s="11">
        <f>INDEX(TT_Warunki[Rabat],MATCH(TT_Cennik[[#This Row],[KOD]],TT_Warunki[KOD],0))</f>
        <v>0</v>
      </c>
      <c r="L130" s="12">
        <f>IF(ISERROR(TT_Cennik[[#This Row],[PL KATALOG NETTO 2026.03]]*(1-TT_Cennik[[#This Row],[RABAT %]])),"",ROUND(TT_Cennik[[#This Row],[PL KATALOG NETTO 2026.03]]*(1-TT_Cennik[[#This Row],[RABAT %]]),2))</f>
        <v>138.91999999999999</v>
      </c>
      <c r="M130" s="13"/>
      <c r="N130" s="12">
        <f>IF(ISERROR(TT_Cennik[[#This Row],[ILOŚĆ]]*TT_Cennik[[#This Row],[CENA NETTO PO RABACIE PLN]]),"zapytaj",TT_Cennik[[#This Row],[ILOŚĆ]]*TT_Cennik[[#This Row],[CENA NETTO PO RABACIE PLN]])</f>
        <v>0</v>
      </c>
    </row>
    <row r="131" spans="1:14" x14ac:dyDescent="0.3">
      <c r="A131" s="14" t="s">
        <v>1542</v>
      </c>
      <c r="B131" s="7" t="s">
        <v>1516</v>
      </c>
      <c r="C131" s="14">
        <v>1</v>
      </c>
      <c r="D131" s="14" t="s">
        <v>656</v>
      </c>
      <c r="E131" s="14" t="s">
        <v>71</v>
      </c>
      <c r="F131" s="20" t="s">
        <v>1073</v>
      </c>
      <c r="G131" s="7">
        <v>1</v>
      </c>
      <c r="H131" s="14" t="s">
        <v>20</v>
      </c>
      <c r="I131" s="15">
        <v>5906700312182</v>
      </c>
      <c r="J131" s="12">
        <v>237.8</v>
      </c>
      <c r="K131" s="11">
        <f>INDEX(TT_Warunki[Rabat],MATCH(TT_Cennik[[#This Row],[KOD]],TT_Warunki[KOD],0))</f>
        <v>0</v>
      </c>
      <c r="L131" s="12">
        <f>IF(ISERROR(TT_Cennik[[#This Row],[PL KATALOG NETTO 2026.03]]*(1-TT_Cennik[[#This Row],[RABAT %]])),"",ROUND(TT_Cennik[[#This Row],[PL KATALOG NETTO 2026.03]]*(1-TT_Cennik[[#This Row],[RABAT %]]),2))</f>
        <v>237.8</v>
      </c>
      <c r="M131" s="13"/>
      <c r="N131" s="12">
        <f>IF(ISERROR(TT_Cennik[[#This Row],[ILOŚĆ]]*TT_Cennik[[#This Row],[CENA NETTO PO RABACIE PLN]]),"zapytaj",TT_Cennik[[#This Row],[ILOŚĆ]]*TT_Cennik[[#This Row],[CENA NETTO PO RABACIE PLN]])</f>
        <v>0</v>
      </c>
    </row>
    <row r="132" spans="1:14" x14ac:dyDescent="0.3">
      <c r="A132" s="14" t="s">
        <v>1542</v>
      </c>
      <c r="B132" s="7" t="s">
        <v>1516</v>
      </c>
      <c r="C132" s="14">
        <v>1</v>
      </c>
      <c r="D132" s="14" t="s">
        <v>657</v>
      </c>
      <c r="E132" s="14" t="s">
        <v>72</v>
      </c>
      <c r="F132" s="20" t="s">
        <v>1074</v>
      </c>
      <c r="G132" s="7">
        <v>1</v>
      </c>
      <c r="H132" s="14" t="s">
        <v>20</v>
      </c>
      <c r="I132" s="15">
        <v>5906700312243</v>
      </c>
      <c r="J132" s="12">
        <v>484.81</v>
      </c>
      <c r="K132" s="11">
        <f>INDEX(TT_Warunki[Rabat],MATCH(TT_Cennik[[#This Row],[KOD]],TT_Warunki[KOD],0))</f>
        <v>0</v>
      </c>
      <c r="L132" s="12">
        <f>IF(ISERROR(TT_Cennik[[#This Row],[PL KATALOG NETTO 2026.03]]*(1-TT_Cennik[[#This Row],[RABAT %]])),"",ROUND(TT_Cennik[[#This Row],[PL KATALOG NETTO 2026.03]]*(1-TT_Cennik[[#This Row],[RABAT %]]),2))</f>
        <v>484.81</v>
      </c>
      <c r="M132" s="13"/>
      <c r="N132" s="12">
        <f>IF(ISERROR(TT_Cennik[[#This Row],[ILOŚĆ]]*TT_Cennik[[#This Row],[CENA NETTO PO RABACIE PLN]]),"zapytaj",TT_Cennik[[#This Row],[ILOŚĆ]]*TT_Cennik[[#This Row],[CENA NETTO PO RABACIE PLN]])</f>
        <v>0</v>
      </c>
    </row>
    <row r="133" spans="1:14" x14ac:dyDescent="0.3">
      <c r="A133" s="14" t="s">
        <v>1542</v>
      </c>
      <c r="B133" s="7" t="s">
        <v>1514</v>
      </c>
      <c r="C133" s="14">
        <v>1</v>
      </c>
      <c r="D133" s="14" t="s">
        <v>658</v>
      </c>
      <c r="E133" s="14" t="s">
        <v>73</v>
      </c>
      <c r="F133" s="20" t="s">
        <v>1075</v>
      </c>
      <c r="G133" s="7">
        <v>40</v>
      </c>
      <c r="H133" s="14" t="s">
        <v>20</v>
      </c>
      <c r="I133" s="15">
        <v>5902311026050</v>
      </c>
      <c r="J133" s="12">
        <v>14.17</v>
      </c>
      <c r="K133" s="11">
        <f>INDEX(TT_Warunki[Rabat],MATCH(TT_Cennik[[#This Row],[KOD]],TT_Warunki[KOD],0))</f>
        <v>0</v>
      </c>
      <c r="L133" s="12">
        <f>IF(ISERROR(TT_Cennik[[#This Row],[PL KATALOG NETTO 2026.03]]*(1-TT_Cennik[[#This Row],[RABAT %]])),"",ROUND(TT_Cennik[[#This Row],[PL KATALOG NETTO 2026.03]]*(1-TT_Cennik[[#This Row],[RABAT %]]),2))</f>
        <v>14.17</v>
      </c>
      <c r="M133" s="13"/>
      <c r="N133" s="12">
        <f>IF(ISERROR(TT_Cennik[[#This Row],[ILOŚĆ]]*TT_Cennik[[#This Row],[CENA NETTO PO RABACIE PLN]]),"zapytaj",TT_Cennik[[#This Row],[ILOŚĆ]]*TT_Cennik[[#This Row],[CENA NETTO PO RABACIE PLN]])</f>
        <v>0</v>
      </c>
    </row>
    <row r="134" spans="1:14" x14ac:dyDescent="0.3">
      <c r="A134" s="14" t="s">
        <v>1542</v>
      </c>
      <c r="B134" s="7" t="s">
        <v>1514</v>
      </c>
      <c r="C134" s="14">
        <v>1</v>
      </c>
      <c r="D134" s="14" t="s">
        <v>659</v>
      </c>
      <c r="E134" s="14" t="s">
        <v>74</v>
      </c>
      <c r="F134" s="20" t="s">
        <v>1076</v>
      </c>
      <c r="G134" s="7">
        <v>24</v>
      </c>
      <c r="H134" s="14" t="s">
        <v>20</v>
      </c>
      <c r="I134" s="15">
        <v>5902311026104</v>
      </c>
      <c r="J134" s="12">
        <v>18.2</v>
      </c>
      <c r="K134" s="11">
        <f>INDEX(TT_Warunki[Rabat],MATCH(TT_Cennik[[#This Row],[KOD]],TT_Warunki[KOD],0))</f>
        <v>0</v>
      </c>
      <c r="L134" s="12">
        <f>IF(ISERROR(TT_Cennik[[#This Row],[PL KATALOG NETTO 2026.03]]*(1-TT_Cennik[[#This Row],[RABAT %]])),"",ROUND(TT_Cennik[[#This Row],[PL KATALOG NETTO 2026.03]]*(1-TT_Cennik[[#This Row],[RABAT %]]),2))</f>
        <v>18.2</v>
      </c>
      <c r="M134" s="13"/>
      <c r="N134" s="12">
        <f>IF(ISERROR(TT_Cennik[[#This Row],[ILOŚĆ]]*TT_Cennik[[#This Row],[CENA NETTO PO RABACIE PLN]]),"zapytaj",TT_Cennik[[#This Row],[ILOŚĆ]]*TT_Cennik[[#This Row],[CENA NETTO PO RABACIE PLN]])</f>
        <v>0</v>
      </c>
    </row>
    <row r="135" spans="1:14" x14ac:dyDescent="0.3">
      <c r="A135" s="14" t="s">
        <v>1542</v>
      </c>
      <c r="B135" s="7" t="s">
        <v>1514</v>
      </c>
      <c r="C135" s="14">
        <v>1</v>
      </c>
      <c r="D135" s="14" t="s">
        <v>660</v>
      </c>
      <c r="E135" s="14" t="s">
        <v>75</v>
      </c>
      <c r="F135" s="20" t="s">
        <v>1077</v>
      </c>
      <c r="G135" s="7">
        <v>22</v>
      </c>
      <c r="H135" s="14" t="s">
        <v>20</v>
      </c>
      <c r="I135" s="15">
        <v>5902311026036</v>
      </c>
      <c r="J135" s="12">
        <v>26.4</v>
      </c>
      <c r="K135" s="11">
        <f>INDEX(TT_Warunki[Rabat],MATCH(TT_Cennik[[#This Row],[KOD]],TT_Warunki[KOD],0))</f>
        <v>0</v>
      </c>
      <c r="L135" s="12">
        <f>IF(ISERROR(TT_Cennik[[#This Row],[PL KATALOG NETTO 2026.03]]*(1-TT_Cennik[[#This Row],[RABAT %]])),"",ROUND(TT_Cennik[[#This Row],[PL KATALOG NETTO 2026.03]]*(1-TT_Cennik[[#This Row],[RABAT %]]),2))</f>
        <v>26.4</v>
      </c>
      <c r="M135" s="13"/>
      <c r="N135" s="12">
        <f>IF(ISERROR(TT_Cennik[[#This Row],[ILOŚĆ]]*TT_Cennik[[#This Row],[CENA NETTO PO RABACIE PLN]]),"zapytaj",TT_Cennik[[#This Row],[ILOŚĆ]]*TT_Cennik[[#This Row],[CENA NETTO PO RABACIE PLN]])</f>
        <v>0</v>
      </c>
    </row>
    <row r="136" spans="1:14" x14ac:dyDescent="0.3">
      <c r="A136" s="14" t="s">
        <v>1542</v>
      </c>
      <c r="B136" s="7" t="s">
        <v>1512</v>
      </c>
      <c r="C136" s="14">
        <v>1</v>
      </c>
      <c r="D136" s="14" t="s">
        <v>661</v>
      </c>
      <c r="E136" s="14" t="s">
        <v>76</v>
      </c>
      <c r="F136" s="20" t="s">
        <v>1078</v>
      </c>
      <c r="G136" s="7">
        <v>40</v>
      </c>
      <c r="H136" s="14" t="s">
        <v>20</v>
      </c>
      <c r="I136" s="15">
        <v>5902311026128</v>
      </c>
      <c r="J136" s="12">
        <v>19.53</v>
      </c>
      <c r="K136" s="11">
        <f>INDEX(TT_Warunki[Rabat],MATCH(TT_Cennik[[#This Row],[KOD]],TT_Warunki[KOD],0))</f>
        <v>0</v>
      </c>
      <c r="L136" s="12">
        <f>IF(ISERROR(TT_Cennik[[#This Row],[PL KATALOG NETTO 2026.03]]*(1-TT_Cennik[[#This Row],[RABAT %]])),"",ROUND(TT_Cennik[[#This Row],[PL KATALOG NETTO 2026.03]]*(1-TT_Cennik[[#This Row],[RABAT %]]),2))</f>
        <v>19.53</v>
      </c>
      <c r="M136" s="13"/>
      <c r="N136" s="12">
        <f>IF(ISERROR(TT_Cennik[[#This Row],[ILOŚĆ]]*TT_Cennik[[#This Row],[CENA NETTO PO RABACIE PLN]]),"zapytaj",TT_Cennik[[#This Row],[ILOŚĆ]]*TT_Cennik[[#This Row],[CENA NETTO PO RABACIE PLN]])</f>
        <v>0</v>
      </c>
    </row>
    <row r="137" spans="1:14" x14ac:dyDescent="0.3">
      <c r="A137" s="14" t="s">
        <v>1542</v>
      </c>
      <c r="B137" s="7" t="s">
        <v>1512</v>
      </c>
      <c r="C137" s="14">
        <v>1</v>
      </c>
      <c r="D137" s="14" t="s">
        <v>662</v>
      </c>
      <c r="E137" s="14" t="s">
        <v>77</v>
      </c>
      <c r="F137" s="20" t="s">
        <v>1079</v>
      </c>
      <c r="G137" s="7">
        <v>30</v>
      </c>
      <c r="H137" s="14" t="s">
        <v>20</v>
      </c>
      <c r="I137" s="15">
        <v>5902311026166</v>
      </c>
      <c r="J137" s="12">
        <v>22.86</v>
      </c>
      <c r="K137" s="11">
        <f>INDEX(TT_Warunki[Rabat],MATCH(TT_Cennik[[#This Row],[KOD]],TT_Warunki[KOD],0))</f>
        <v>0</v>
      </c>
      <c r="L137" s="12">
        <f>IF(ISERROR(TT_Cennik[[#This Row],[PL KATALOG NETTO 2026.03]]*(1-TT_Cennik[[#This Row],[RABAT %]])),"",ROUND(TT_Cennik[[#This Row],[PL KATALOG NETTO 2026.03]]*(1-TT_Cennik[[#This Row],[RABAT %]]),2))</f>
        <v>22.86</v>
      </c>
      <c r="M137" s="13"/>
      <c r="N137" s="12">
        <f>IF(ISERROR(TT_Cennik[[#This Row],[ILOŚĆ]]*TT_Cennik[[#This Row],[CENA NETTO PO RABACIE PLN]]),"zapytaj",TT_Cennik[[#This Row],[ILOŚĆ]]*TT_Cennik[[#This Row],[CENA NETTO PO RABACIE PLN]])</f>
        <v>0</v>
      </c>
    </row>
    <row r="138" spans="1:14" x14ac:dyDescent="0.3">
      <c r="A138" s="14" t="s">
        <v>1542</v>
      </c>
      <c r="B138" s="7" t="s">
        <v>1514</v>
      </c>
      <c r="C138" s="14">
        <v>1</v>
      </c>
      <c r="D138" s="14" t="s">
        <v>663</v>
      </c>
      <c r="E138" s="14" t="s">
        <v>78</v>
      </c>
      <c r="F138" s="20" t="s">
        <v>1080</v>
      </c>
      <c r="G138" s="7">
        <v>35</v>
      </c>
      <c r="H138" s="14" t="s">
        <v>20</v>
      </c>
      <c r="I138" s="15">
        <v>5902311026210</v>
      </c>
      <c r="J138" s="12">
        <v>16.43</v>
      </c>
      <c r="K138" s="11">
        <f>INDEX(TT_Warunki[Rabat],MATCH(TT_Cennik[[#This Row],[KOD]],TT_Warunki[KOD],0))</f>
        <v>0</v>
      </c>
      <c r="L138" s="12">
        <f>IF(ISERROR(TT_Cennik[[#This Row],[PL KATALOG NETTO 2026.03]]*(1-TT_Cennik[[#This Row],[RABAT %]])),"",ROUND(TT_Cennik[[#This Row],[PL KATALOG NETTO 2026.03]]*(1-TT_Cennik[[#This Row],[RABAT %]]),2))</f>
        <v>16.43</v>
      </c>
      <c r="M138" s="13"/>
      <c r="N138" s="12">
        <f>IF(ISERROR(TT_Cennik[[#This Row],[ILOŚĆ]]*TT_Cennik[[#This Row],[CENA NETTO PO RABACIE PLN]]),"zapytaj",TT_Cennik[[#This Row],[ILOŚĆ]]*TT_Cennik[[#This Row],[CENA NETTO PO RABACIE PLN]])</f>
        <v>0</v>
      </c>
    </row>
    <row r="139" spans="1:14" x14ac:dyDescent="0.3">
      <c r="A139" s="14" t="s">
        <v>1542</v>
      </c>
      <c r="B139" s="7" t="s">
        <v>1514</v>
      </c>
      <c r="C139" s="14">
        <v>1</v>
      </c>
      <c r="D139" s="14" t="s">
        <v>664</v>
      </c>
      <c r="E139" s="14" t="s">
        <v>79</v>
      </c>
      <c r="F139" s="20" t="s">
        <v>1081</v>
      </c>
      <c r="G139" s="7">
        <v>20</v>
      </c>
      <c r="H139" s="14" t="s">
        <v>20</v>
      </c>
      <c r="I139" s="15">
        <v>5902311026289</v>
      </c>
      <c r="J139" s="12">
        <v>18.91</v>
      </c>
      <c r="K139" s="11">
        <f>INDEX(TT_Warunki[Rabat],MATCH(TT_Cennik[[#This Row],[KOD]],TT_Warunki[KOD],0))</f>
        <v>0</v>
      </c>
      <c r="L139" s="12">
        <f>IF(ISERROR(TT_Cennik[[#This Row],[PL KATALOG NETTO 2026.03]]*(1-TT_Cennik[[#This Row],[RABAT %]])),"",ROUND(TT_Cennik[[#This Row],[PL KATALOG NETTO 2026.03]]*(1-TT_Cennik[[#This Row],[RABAT %]]),2))</f>
        <v>18.91</v>
      </c>
      <c r="M139" s="13"/>
      <c r="N139" s="12">
        <f>IF(ISERROR(TT_Cennik[[#This Row],[ILOŚĆ]]*TT_Cennik[[#This Row],[CENA NETTO PO RABACIE PLN]]),"zapytaj",TT_Cennik[[#This Row],[ILOŚĆ]]*TT_Cennik[[#This Row],[CENA NETTO PO RABACIE PLN]])</f>
        <v>0</v>
      </c>
    </row>
    <row r="140" spans="1:14" x14ac:dyDescent="0.3">
      <c r="A140" s="14" t="s">
        <v>1542</v>
      </c>
      <c r="B140" s="7" t="s">
        <v>1514</v>
      </c>
      <c r="C140" s="14">
        <v>1</v>
      </c>
      <c r="D140" s="14" t="s">
        <v>665</v>
      </c>
      <c r="E140" s="14" t="s">
        <v>80</v>
      </c>
      <c r="F140" s="20" t="s">
        <v>1082</v>
      </c>
      <c r="G140" s="7">
        <v>20</v>
      </c>
      <c r="H140" s="14" t="s">
        <v>20</v>
      </c>
      <c r="I140" s="15">
        <v>5902311026180</v>
      </c>
      <c r="J140" s="12">
        <v>28.76</v>
      </c>
      <c r="K140" s="11">
        <f>INDEX(TT_Warunki[Rabat],MATCH(TT_Cennik[[#This Row],[KOD]],TT_Warunki[KOD],0))</f>
        <v>0</v>
      </c>
      <c r="L140" s="12">
        <f>IF(ISERROR(TT_Cennik[[#This Row],[PL KATALOG NETTO 2026.03]]*(1-TT_Cennik[[#This Row],[RABAT %]])),"",ROUND(TT_Cennik[[#This Row],[PL KATALOG NETTO 2026.03]]*(1-TT_Cennik[[#This Row],[RABAT %]]),2))</f>
        <v>28.76</v>
      </c>
      <c r="M140" s="13"/>
      <c r="N140" s="12">
        <f>IF(ISERROR(TT_Cennik[[#This Row],[ILOŚĆ]]*TT_Cennik[[#This Row],[CENA NETTO PO RABACIE PLN]]),"zapytaj",TT_Cennik[[#This Row],[ILOŚĆ]]*TT_Cennik[[#This Row],[CENA NETTO PO RABACIE PLN]])</f>
        <v>0</v>
      </c>
    </row>
    <row r="141" spans="1:14" x14ac:dyDescent="0.3">
      <c r="A141" s="14" t="s">
        <v>1542</v>
      </c>
      <c r="B141" s="7" t="s">
        <v>1514</v>
      </c>
      <c r="C141" s="14">
        <v>1</v>
      </c>
      <c r="D141" s="14" t="s">
        <v>666</v>
      </c>
      <c r="E141" s="14" t="s">
        <v>81</v>
      </c>
      <c r="F141" s="20" t="s">
        <v>1083</v>
      </c>
      <c r="G141" s="7">
        <v>20</v>
      </c>
      <c r="H141" s="14" t="s">
        <v>20</v>
      </c>
      <c r="I141" s="15">
        <v>5902311026319</v>
      </c>
      <c r="J141" s="12">
        <v>27.19</v>
      </c>
      <c r="K141" s="11">
        <f>INDEX(TT_Warunki[Rabat],MATCH(TT_Cennik[[#This Row],[KOD]],TT_Warunki[KOD],0))</f>
        <v>0</v>
      </c>
      <c r="L141" s="12">
        <f>IF(ISERROR(TT_Cennik[[#This Row],[PL KATALOG NETTO 2026.03]]*(1-TT_Cennik[[#This Row],[RABAT %]])),"",ROUND(TT_Cennik[[#This Row],[PL KATALOG NETTO 2026.03]]*(1-TT_Cennik[[#This Row],[RABAT %]]),2))</f>
        <v>27.19</v>
      </c>
      <c r="M141" s="13"/>
      <c r="N141" s="12">
        <f>IF(ISERROR(TT_Cennik[[#This Row],[ILOŚĆ]]*TT_Cennik[[#This Row],[CENA NETTO PO RABACIE PLN]]),"zapytaj",TT_Cennik[[#This Row],[ILOŚĆ]]*TT_Cennik[[#This Row],[CENA NETTO PO RABACIE PLN]])</f>
        <v>0</v>
      </c>
    </row>
    <row r="142" spans="1:14" x14ac:dyDescent="0.3">
      <c r="A142" s="14" t="s">
        <v>1542</v>
      </c>
      <c r="B142" s="7" t="s">
        <v>1514</v>
      </c>
      <c r="C142" s="14">
        <v>1</v>
      </c>
      <c r="D142" s="14" t="s">
        <v>667</v>
      </c>
      <c r="E142" s="14" t="s">
        <v>82</v>
      </c>
      <c r="F142" s="20" t="s">
        <v>1084</v>
      </c>
      <c r="G142" s="7">
        <v>18</v>
      </c>
      <c r="H142" s="14" t="s">
        <v>20</v>
      </c>
      <c r="I142" s="15">
        <v>5901752898202</v>
      </c>
      <c r="J142" s="12">
        <v>25.02</v>
      </c>
      <c r="K142" s="11">
        <f>INDEX(TT_Warunki[Rabat],MATCH(TT_Cennik[[#This Row],[KOD]],TT_Warunki[KOD],0))</f>
        <v>0</v>
      </c>
      <c r="L142" s="12">
        <f>IF(ISERROR(TT_Cennik[[#This Row],[PL KATALOG NETTO 2026.03]]*(1-TT_Cennik[[#This Row],[RABAT %]])),"",ROUND(TT_Cennik[[#This Row],[PL KATALOG NETTO 2026.03]]*(1-TT_Cennik[[#This Row],[RABAT %]]),2))</f>
        <v>25.02</v>
      </c>
      <c r="M142" s="13"/>
      <c r="N142" s="12">
        <f>IF(ISERROR(TT_Cennik[[#This Row],[ILOŚĆ]]*TT_Cennik[[#This Row],[CENA NETTO PO RABACIE PLN]]),"zapytaj",TT_Cennik[[#This Row],[ILOŚĆ]]*TT_Cennik[[#This Row],[CENA NETTO PO RABACIE PLN]])</f>
        <v>0</v>
      </c>
    </row>
    <row r="143" spans="1:14" x14ac:dyDescent="0.3">
      <c r="A143" s="14" t="s">
        <v>1542</v>
      </c>
      <c r="B143" s="7" t="s">
        <v>1514</v>
      </c>
      <c r="C143" s="14">
        <v>1</v>
      </c>
      <c r="D143" s="14" t="s">
        <v>668</v>
      </c>
      <c r="E143" s="14" t="s">
        <v>83</v>
      </c>
      <c r="F143" s="20" t="s">
        <v>1085</v>
      </c>
      <c r="G143" s="7">
        <v>12</v>
      </c>
      <c r="H143" s="14" t="s">
        <v>20</v>
      </c>
      <c r="I143" s="15">
        <v>5901752898196</v>
      </c>
      <c r="J143" s="12">
        <v>36.799999999999997</v>
      </c>
      <c r="K143" s="11">
        <f>INDEX(TT_Warunki[Rabat],MATCH(TT_Cennik[[#This Row],[KOD]],TT_Warunki[KOD],0))</f>
        <v>0</v>
      </c>
      <c r="L143" s="12">
        <f>IF(ISERROR(TT_Cennik[[#This Row],[PL KATALOG NETTO 2026.03]]*(1-TT_Cennik[[#This Row],[RABAT %]])),"",ROUND(TT_Cennik[[#This Row],[PL KATALOG NETTO 2026.03]]*(1-TT_Cennik[[#This Row],[RABAT %]]),2))</f>
        <v>36.799999999999997</v>
      </c>
      <c r="M143" s="13"/>
      <c r="N143" s="12">
        <f>IF(ISERROR(TT_Cennik[[#This Row],[ILOŚĆ]]*TT_Cennik[[#This Row],[CENA NETTO PO RABACIE PLN]]),"zapytaj",TT_Cennik[[#This Row],[ILOŚĆ]]*TT_Cennik[[#This Row],[CENA NETTO PO RABACIE PLN]])</f>
        <v>0</v>
      </c>
    </row>
    <row r="144" spans="1:14" x14ac:dyDescent="0.3">
      <c r="A144" s="14" t="s">
        <v>1542</v>
      </c>
      <c r="B144" s="7" t="s">
        <v>1514</v>
      </c>
      <c r="C144" s="14">
        <v>1</v>
      </c>
      <c r="D144" s="14" t="s">
        <v>669</v>
      </c>
      <c r="E144" s="14" t="s">
        <v>84</v>
      </c>
      <c r="F144" s="20" t="s">
        <v>1086</v>
      </c>
      <c r="G144" s="7">
        <v>16</v>
      </c>
      <c r="H144" s="14" t="s">
        <v>20</v>
      </c>
      <c r="I144" s="15">
        <v>5901752898219</v>
      </c>
      <c r="J144" s="12">
        <v>46.76</v>
      </c>
      <c r="K144" s="11">
        <f>INDEX(TT_Warunki[Rabat],MATCH(TT_Cennik[[#This Row],[KOD]],TT_Warunki[KOD],0))</f>
        <v>0</v>
      </c>
      <c r="L144" s="12">
        <f>IF(ISERROR(TT_Cennik[[#This Row],[PL KATALOG NETTO 2026.03]]*(1-TT_Cennik[[#This Row],[RABAT %]])),"",ROUND(TT_Cennik[[#This Row],[PL KATALOG NETTO 2026.03]]*(1-TT_Cennik[[#This Row],[RABAT %]]),2))</f>
        <v>46.76</v>
      </c>
      <c r="M144" s="13"/>
      <c r="N144" s="12">
        <f>IF(ISERROR(TT_Cennik[[#This Row],[ILOŚĆ]]*TT_Cennik[[#This Row],[CENA NETTO PO RABACIE PLN]]),"zapytaj",TT_Cennik[[#This Row],[ILOŚĆ]]*TT_Cennik[[#This Row],[CENA NETTO PO RABACIE PLN]])</f>
        <v>0</v>
      </c>
    </row>
    <row r="145" spans="1:14" x14ac:dyDescent="0.3">
      <c r="A145" s="14" t="s">
        <v>1542</v>
      </c>
      <c r="B145" s="7" t="s">
        <v>1514</v>
      </c>
      <c r="C145" s="14">
        <v>1</v>
      </c>
      <c r="D145" s="14" t="s">
        <v>670</v>
      </c>
      <c r="E145" s="14" t="s">
        <v>85</v>
      </c>
      <c r="F145" s="20" t="s">
        <v>1087</v>
      </c>
      <c r="G145" s="7">
        <v>12</v>
      </c>
      <c r="H145" s="14" t="s">
        <v>20</v>
      </c>
      <c r="I145" s="15">
        <v>5902311026388</v>
      </c>
      <c r="J145" s="12">
        <v>48.38</v>
      </c>
      <c r="K145" s="11">
        <f>INDEX(TT_Warunki[Rabat],MATCH(TT_Cennik[[#This Row],[KOD]],TT_Warunki[KOD],0))</f>
        <v>0</v>
      </c>
      <c r="L145" s="12">
        <f>IF(ISERROR(TT_Cennik[[#This Row],[PL KATALOG NETTO 2026.03]]*(1-TT_Cennik[[#This Row],[RABAT %]])),"",ROUND(TT_Cennik[[#This Row],[PL KATALOG NETTO 2026.03]]*(1-TT_Cennik[[#This Row],[RABAT %]]),2))</f>
        <v>48.38</v>
      </c>
      <c r="M145" s="13"/>
      <c r="N145" s="12">
        <f>IF(ISERROR(TT_Cennik[[#This Row],[ILOŚĆ]]*TT_Cennik[[#This Row],[CENA NETTO PO RABACIE PLN]]),"zapytaj",TT_Cennik[[#This Row],[ILOŚĆ]]*TT_Cennik[[#This Row],[CENA NETTO PO RABACIE PLN]])</f>
        <v>0</v>
      </c>
    </row>
    <row r="146" spans="1:14" x14ac:dyDescent="0.3">
      <c r="A146" s="14" t="s">
        <v>1542</v>
      </c>
      <c r="B146" s="7" t="s">
        <v>1516</v>
      </c>
      <c r="C146" s="14">
        <v>1</v>
      </c>
      <c r="D146" s="14" t="s">
        <v>671</v>
      </c>
      <c r="E146" s="14" t="s">
        <v>86</v>
      </c>
      <c r="F146" s="20" t="s">
        <v>1088</v>
      </c>
      <c r="G146" s="7">
        <v>1</v>
      </c>
      <c r="H146" s="14" t="s">
        <v>20</v>
      </c>
      <c r="I146" s="15">
        <v>5906700312076</v>
      </c>
      <c r="J146" s="12">
        <v>89.69</v>
      </c>
      <c r="K146" s="11">
        <f>INDEX(TT_Warunki[Rabat],MATCH(TT_Cennik[[#This Row],[KOD]],TT_Warunki[KOD],0))</f>
        <v>0</v>
      </c>
      <c r="L146" s="12">
        <f>IF(ISERROR(TT_Cennik[[#This Row],[PL KATALOG NETTO 2026.03]]*(1-TT_Cennik[[#This Row],[RABAT %]])),"",ROUND(TT_Cennik[[#This Row],[PL KATALOG NETTO 2026.03]]*(1-TT_Cennik[[#This Row],[RABAT %]]),2))</f>
        <v>89.69</v>
      </c>
      <c r="M146" s="13"/>
      <c r="N146" s="12">
        <f>IF(ISERROR(TT_Cennik[[#This Row],[ILOŚĆ]]*TT_Cennik[[#This Row],[CENA NETTO PO RABACIE PLN]]),"zapytaj",TT_Cennik[[#This Row],[ILOŚĆ]]*TT_Cennik[[#This Row],[CENA NETTO PO RABACIE PLN]])</f>
        <v>0</v>
      </c>
    </row>
    <row r="147" spans="1:14" x14ac:dyDescent="0.3">
      <c r="A147" s="14" t="s">
        <v>1542</v>
      </c>
      <c r="B147" s="7" t="s">
        <v>1516</v>
      </c>
      <c r="C147" s="14">
        <v>1</v>
      </c>
      <c r="D147" s="14" t="s">
        <v>672</v>
      </c>
      <c r="E147" s="14" t="s">
        <v>87</v>
      </c>
      <c r="F147" s="20" t="s">
        <v>1089</v>
      </c>
      <c r="G147" s="7">
        <v>1</v>
      </c>
      <c r="H147" s="14" t="s">
        <v>20</v>
      </c>
      <c r="I147" s="15">
        <v>5901752898189</v>
      </c>
      <c r="J147" s="12">
        <v>116.2</v>
      </c>
      <c r="K147" s="11">
        <f>INDEX(TT_Warunki[Rabat],MATCH(TT_Cennik[[#This Row],[KOD]],TT_Warunki[KOD],0))</f>
        <v>0</v>
      </c>
      <c r="L147" s="12">
        <f>IF(ISERROR(TT_Cennik[[#This Row],[PL KATALOG NETTO 2026.03]]*(1-TT_Cennik[[#This Row],[RABAT %]])),"",ROUND(TT_Cennik[[#This Row],[PL KATALOG NETTO 2026.03]]*(1-TT_Cennik[[#This Row],[RABAT %]]),2))</f>
        <v>116.2</v>
      </c>
      <c r="M147" s="13"/>
      <c r="N147" s="12">
        <f>IF(ISERROR(TT_Cennik[[#This Row],[ILOŚĆ]]*TT_Cennik[[#This Row],[CENA NETTO PO RABACIE PLN]]),"zapytaj",TT_Cennik[[#This Row],[ILOŚĆ]]*TT_Cennik[[#This Row],[CENA NETTO PO RABACIE PLN]])</f>
        <v>0</v>
      </c>
    </row>
    <row r="148" spans="1:14" x14ac:dyDescent="0.3">
      <c r="A148" s="14" t="s">
        <v>1542</v>
      </c>
      <c r="B148" s="7" t="s">
        <v>1516</v>
      </c>
      <c r="C148" s="14">
        <v>1</v>
      </c>
      <c r="D148" s="14" t="s">
        <v>673</v>
      </c>
      <c r="E148" s="14" t="s">
        <v>88</v>
      </c>
      <c r="F148" s="20" t="s">
        <v>1090</v>
      </c>
      <c r="G148" s="7">
        <v>1</v>
      </c>
      <c r="H148" s="14" t="s">
        <v>20</v>
      </c>
      <c r="I148" s="15">
        <v>5906700312175</v>
      </c>
      <c r="J148" s="12">
        <v>231.76</v>
      </c>
      <c r="K148" s="11">
        <f>INDEX(TT_Warunki[Rabat],MATCH(TT_Cennik[[#This Row],[KOD]],TT_Warunki[KOD],0))</f>
        <v>0</v>
      </c>
      <c r="L148" s="12">
        <f>IF(ISERROR(TT_Cennik[[#This Row],[PL KATALOG NETTO 2026.03]]*(1-TT_Cennik[[#This Row],[RABAT %]])),"",ROUND(TT_Cennik[[#This Row],[PL KATALOG NETTO 2026.03]]*(1-TT_Cennik[[#This Row],[RABAT %]]),2))</f>
        <v>231.76</v>
      </c>
      <c r="M148" s="13"/>
      <c r="N148" s="12">
        <f>IF(ISERROR(TT_Cennik[[#This Row],[ILOŚĆ]]*TT_Cennik[[#This Row],[CENA NETTO PO RABACIE PLN]]),"zapytaj",TT_Cennik[[#This Row],[ILOŚĆ]]*TT_Cennik[[#This Row],[CENA NETTO PO RABACIE PLN]])</f>
        <v>0</v>
      </c>
    </row>
    <row r="149" spans="1:14" x14ac:dyDescent="0.3">
      <c r="A149" s="14" t="s">
        <v>1542</v>
      </c>
      <c r="B149" s="7" t="s">
        <v>1514</v>
      </c>
      <c r="C149" s="14">
        <v>1</v>
      </c>
      <c r="D149" s="14" t="s">
        <v>674</v>
      </c>
      <c r="E149" s="14" t="s">
        <v>89</v>
      </c>
      <c r="F149" s="20" t="s">
        <v>1091</v>
      </c>
      <c r="G149" s="7">
        <v>48</v>
      </c>
      <c r="H149" s="14" t="s">
        <v>20</v>
      </c>
      <c r="I149" s="15">
        <v>5902311026067</v>
      </c>
      <c r="J149" s="12">
        <v>21.57</v>
      </c>
      <c r="K149" s="11">
        <f>INDEX(TT_Warunki[Rabat],MATCH(TT_Cennik[[#This Row],[KOD]],TT_Warunki[KOD],0))</f>
        <v>0</v>
      </c>
      <c r="L149" s="12">
        <f>IF(ISERROR(TT_Cennik[[#This Row],[PL KATALOG NETTO 2026.03]]*(1-TT_Cennik[[#This Row],[RABAT %]])),"",ROUND(TT_Cennik[[#This Row],[PL KATALOG NETTO 2026.03]]*(1-TT_Cennik[[#This Row],[RABAT %]]),2))</f>
        <v>21.57</v>
      </c>
      <c r="M149" s="13"/>
      <c r="N149" s="12">
        <f>IF(ISERROR(TT_Cennik[[#This Row],[ILOŚĆ]]*TT_Cennik[[#This Row],[CENA NETTO PO RABACIE PLN]]),"zapytaj",TT_Cennik[[#This Row],[ILOŚĆ]]*TT_Cennik[[#This Row],[CENA NETTO PO RABACIE PLN]])</f>
        <v>0</v>
      </c>
    </row>
    <row r="150" spans="1:14" x14ac:dyDescent="0.3">
      <c r="A150" s="14" t="s">
        <v>1542</v>
      </c>
      <c r="B150" s="7" t="s">
        <v>1514</v>
      </c>
      <c r="C150" s="14">
        <v>1</v>
      </c>
      <c r="D150" s="14" t="s">
        <v>675</v>
      </c>
      <c r="E150" s="14" t="s">
        <v>90</v>
      </c>
      <c r="F150" s="20" t="s">
        <v>1092</v>
      </c>
      <c r="G150" s="7">
        <v>24</v>
      </c>
      <c r="H150" s="14" t="s">
        <v>20</v>
      </c>
      <c r="I150" s="15">
        <v>5902311026296</v>
      </c>
      <c r="J150" s="12">
        <v>26.77</v>
      </c>
      <c r="K150" s="11">
        <f>INDEX(TT_Warunki[Rabat],MATCH(TT_Cennik[[#This Row],[KOD]],TT_Warunki[KOD],0))</f>
        <v>0</v>
      </c>
      <c r="L150" s="12">
        <f>IF(ISERROR(TT_Cennik[[#This Row],[PL KATALOG NETTO 2026.03]]*(1-TT_Cennik[[#This Row],[RABAT %]])),"",ROUND(TT_Cennik[[#This Row],[PL KATALOG NETTO 2026.03]]*(1-TT_Cennik[[#This Row],[RABAT %]]),2))</f>
        <v>26.77</v>
      </c>
      <c r="M150" s="13"/>
      <c r="N150" s="12">
        <f>IF(ISERROR(TT_Cennik[[#This Row],[ILOŚĆ]]*TT_Cennik[[#This Row],[CENA NETTO PO RABACIE PLN]]),"zapytaj",TT_Cennik[[#This Row],[ILOŚĆ]]*TT_Cennik[[#This Row],[CENA NETTO PO RABACIE PLN]])</f>
        <v>0</v>
      </c>
    </row>
    <row r="151" spans="1:14" x14ac:dyDescent="0.3">
      <c r="A151" s="14" t="s">
        <v>1542</v>
      </c>
      <c r="B151" s="7" t="s">
        <v>1514</v>
      </c>
      <c r="C151" s="14">
        <v>1</v>
      </c>
      <c r="D151" s="14" t="s">
        <v>676</v>
      </c>
      <c r="E151" s="14" t="s">
        <v>91</v>
      </c>
      <c r="F151" s="20" t="s">
        <v>1093</v>
      </c>
      <c r="G151" s="7">
        <v>24</v>
      </c>
      <c r="H151" s="14" t="s">
        <v>20</v>
      </c>
      <c r="I151" s="15">
        <v>5902311026197</v>
      </c>
      <c r="J151" s="12">
        <v>34.25</v>
      </c>
      <c r="K151" s="11">
        <f>INDEX(TT_Warunki[Rabat],MATCH(TT_Cennik[[#This Row],[KOD]],TT_Warunki[KOD],0))</f>
        <v>0</v>
      </c>
      <c r="L151" s="12">
        <f>IF(ISERROR(TT_Cennik[[#This Row],[PL KATALOG NETTO 2026.03]]*(1-TT_Cennik[[#This Row],[RABAT %]])),"",ROUND(TT_Cennik[[#This Row],[PL KATALOG NETTO 2026.03]]*(1-TT_Cennik[[#This Row],[RABAT %]]),2))</f>
        <v>34.25</v>
      </c>
      <c r="M151" s="13"/>
      <c r="N151" s="12">
        <f>IF(ISERROR(TT_Cennik[[#This Row],[ILOŚĆ]]*TT_Cennik[[#This Row],[CENA NETTO PO RABACIE PLN]]),"zapytaj",TT_Cennik[[#This Row],[ILOŚĆ]]*TT_Cennik[[#This Row],[CENA NETTO PO RABACIE PLN]])</f>
        <v>0</v>
      </c>
    </row>
    <row r="152" spans="1:14" x14ac:dyDescent="0.3">
      <c r="A152" s="14" t="s">
        <v>1542</v>
      </c>
      <c r="B152" s="7" t="s">
        <v>1514</v>
      </c>
      <c r="C152" s="14">
        <v>1</v>
      </c>
      <c r="D152" s="14" t="s">
        <v>677</v>
      </c>
      <c r="E152" s="14" t="s">
        <v>92</v>
      </c>
      <c r="F152" s="20" t="s">
        <v>1094</v>
      </c>
      <c r="G152" s="7">
        <v>18</v>
      </c>
      <c r="H152" s="14" t="s">
        <v>20</v>
      </c>
      <c r="I152" s="15">
        <v>5902311026364</v>
      </c>
      <c r="J152" s="12">
        <v>45.1</v>
      </c>
      <c r="K152" s="11">
        <f>INDEX(TT_Warunki[Rabat],MATCH(TT_Cennik[[#This Row],[KOD]],TT_Warunki[KOD],0))</f>
        <v>0</v>
      </c>
      <c r="L152" s="12">
        <f>IF(ISERROR(TT_Cennik[[#This Row],[PL KATALOG NETTO 2026.03]]*(1-TT_Cennik[[#This Row],[RABAT %]])),"",ROUND(TT_Cennik[[#This Row],[PL KATALOG NETTO 2026.03]]*(1-TT_Cennik[[#This Row],[RABAT %]]),2))</f>
        <v>45.1</v>
      </c>
      <c r="M152" s="13"/>
      <c r="N152" s="12">
        <f>IF(ISERROR(TT_Cennik[[#This Row],[ILOŚĆ]]*TT_Cennik[[#This Row],[CENA NETTO PO RABACIE PLN]]),"zapytaj",TT_Cennik[[#This Row],[ILOŚĆ]]*TT_Cennik[[#This Row],[CENA NETTO PO RABACIE PLN]])</f>
        <v>0</v>
      </c>
    </row>
    <row r="153" spans="1:14" x14ac:dyDescent="0.3">
      <c r="A153" s="14" t="s">
        <v>1542</v>
      </c>
      <c r="B153" s="7" t="s">
        <v>1514</v>
      </c>
      <c r="C153" s="14">
        <v>1</v>
      </c>
      <c r="D153" s="14" t="s">
        <v>678</v>
      </c>
      <c r="E153" s="14" t="s">
        <v>93</v>
      </c>
      <c r="F153" s="20" t="s">
        <v>1095</v>
      </c>
      <c r="G153" s="7">
        <v>15</v>
      </c>
      <c r="H153" s="14" t="s">
        <v>20</v>
      </c>
      <c r="I153" s="15">
        <v>5902311026302</v>
      </c>
      <c r="J153" s="12">
        <v>37.4</v>
      </c>
      <c r="K153" s="11">
        <f>INDEX(TT_Warunki[Rabat],MATCH(TT_Cennik[[#This Row],[KOD]],TT_Warunki[KOD],0))</f>
        <v>0</v>
      </c>
      <c r="L153" s="12">
        <f>IF(ISERROR(TT_Cennik[[#This Row],[PL KATALOG NETTO 2026.03]]*(1-TT_Cennik[[#This Row],[RABAT %]])),"",ROUND(TT_Cennik[[#This Row],[PL KATALOG NETTO 2026.03]]*(1-TT_Cennik[[#This Row],[RABAT %]]),2))</f>
        <v>37.4</v>
      </c>
      <c r="M153" s="13"/>
      <c r="N153" s="12">
        <f>IF(ISERROR(TT_Cennik[[#This Row],[ILOŚĆ]]*TT_Cennik[[#This Row],[CENA NETTO PO RABACIE PLN]]),"zapytaj",TT_Cennik[[#This Row],[ILOŚĆ]]*TT_Cennik[[#This Row],[CENA NETTO PO RABACIE PLN]])</f>
        <v>0</v>
      </c>
    </row>
    <row r="154" spans="1:14" x14ac:dyDescent="0.3">
      <c r="A154" s="14" t="s">
        <v>1542</v>
      </c>
      <c r="B154" s="7" t="s">
        <v>1514</v>
      </c>
      <c r="C154" s="14">
        <v>1</v>
      </c>
      <c r="D154" s="14" t="s">
        <v>679</v>
      </c>
      <c r="E154" s="14" t="s">
        <v>94</v>
      </c>
      <c r="F154" s="20" t="s">
        <v>1096</v>
      </c>
      <c r="G154" s="7">
        <v>10</v>
      </c>
      <c r="H154" s="14" t="s">
        <v>20</v>
      </c>
      <c r="I154" s="15">
        <v>5902311026395</v>
      </c>
      <c r="J154" s="12">
        <v>52.69</v>
      </c>
      <c r="K154" s="11">
        <f>INDEX(TT_Warunki[Rabat],MATCH(TT_Cennik[[#This Row],[KOD]],TT_Warunki[KOD],0))</f>
        <v>0</v>
      </c>
      <c r="L154" s="12">
        <f>IF(ISERROR(TT_Cennik[[#This Row],[PL KATALOG NETTO 2026.03]]*(1-TT_Cennik[[#This Row],[RABAT %]])),"",ROUND(TT_Cennik[[#This Row],[PL KATALOG NETTO 2026.03]]*(1-TT_Cennik[[#This Row],[RABAT %]]),2))</f>
        <v>52.69</v>
      </c>
      <c r="M154" s="13"/>
      <c r="N154" s="12">
        <f>IF(ISERROR(TT_Cennik[[#This Row],[ILOŚĆ]]*TT_Cennik[[#This Row],[CENA NETTO PO RABACIE PLN]]),"zapytaj",TT_Cennik[[#This Row],[ILOŚĆ]]*TT_Cennik[[#This Row],[CENA NETTO PO RABACIE PLN]])</f>
        <v>0</v>
      </c>
    </row>
    <row r="155" spans="1:14" x14ac:dyDescent="0.3">
      <c r="A155" s="14" t="s">
        <v>1542</v>
      </c>
      <c r="B155" s="7" t="s">
        <v>1516</v>
      </c>
      <c r="C155" s="14">
        <v>1</v>
      </c>
      <c r="D155" s="14" t="s">
        <v>680</v>
      </c>
      <c r="E155" s="14" t="s">
        <v>95</v>
      </c>
      <c r="F155" s="20" t="s">
        <v>1097</v>
      </c>
      <c r="G155" s="7">
        <v>1</v>
      </c>
      <c r="H155" s="14" t="s">
        <v>20</v>
      </c>
      <c r="I155" s="15">
        <v>5906700312106</v>
      </c>
      <c r="J155" s="12">
        <v>237.91</v>
      </c>
      <c r="K155" s="11">
        <f>INDEX(TT_Warunki[Rabat],MATCH(TT_Cennik[[#This Row],[KOD]],TT_Warunki[KOD],0))</f>
        <v>0</v>
      </c>
      <c r="L155" s="12">
        <f>IF(ISERROR(TT_Cennik[[#This Row],[PL KATALOG NETTO 2026.03]]*(1-TT_Cennik[[#This Row],[RABAT %]])),"",ROUND(TT_Cennik[[#This Row],[PL KATALOG NETTO 2026.03]]*(1-TT_Cennik[[#This Row],[RABAT %]]),2))</f>
        <v>237.91</v>
      </c>
      <c r="M155" s="13"/>
      <c r="N155" s="12">
        <f>IF(ISERROR(TT_Cennik[[#This Row],[ILOŚĆ]]*TT_Cennik[[#This Row],[CENA NETTO PO RABACIE PLN]]),"zapytaj",TT_Cennik[[#This Row],[ILOŚĆ]]*TT_Cennik[[#This Row],[CENA NETTO PO RABACIE PLN]])</f>
        <v>0</v>
      </c>
    </row>
    <row r="156" spans="1:14" x14ac:dyDescent="0.3">
      <c r="A156" s="14" t="s">
        <v>1542</v>
      </c>
      <c r="B156" s="7" t="s">
        <v>1516</v>
      </c>
      <c r="C156" s="14">
        <v>1</v>
      </c>
      <c r="D156" s="14" t="s">
        <v>681</v>
      </c>
      <c r="E156" s="14" t="s">
        <v>96</v>
      </c>
      <c r="F156" s="20" t="s">
        <v>1098</v>
      </c>
      <c r="G156" s="7">
        <v>1</v>
      </c>
      <c r="H156" s="14" t="s">
        <v>20</v>
      </c>
      <c r="I156" s="15">
        <v>5906700312168</v>
      </c>
      <c r="J156" s="12">
        <v>308.06</v>
      </c>
      <c r="K156" s="11">
        <f>INDEX(TT_Warunki[Rabat],MATCH(TT_Cennik[[#This Row],[KOD]],TT_Warunki[KOD],0))</f>
        <v>0</v>
      </c>
      <c r="L156" s="12">
        <f>IF(ISERROR(TT_Cennik[[#This Row],[PL KATALOG NETTO 2026.03]]*(1-TT_Cennik[[#This Row],[RABAT %]])),"",ROUND(TT_Cennik[[#This Row],[PL KATALOG NETTO 2026.03]]*(1-TT_Cennik[[#This Row],[RABAT %]]),2))</f>
        <v>308.06</v>
      </c>
      <c r="M156" s="13"/>
      <c r="N156" s="12">
        <f>IF(ISERROR(TT_Cennik[[#This Row],[ILOŚĆ]]*TT_Cennik[[#This Row],[CENA NETTO PO RABACIE PLN]]),"zapytaj",TT_Cennik[[#This Row],[ILOŚĆ]]*TT_Cennik[[#This Row],[CENA NETTO PO RABACIE PLN]])</f>
        <v>0</v>
      </c>
    </row>
    <row r="157" spans="1:14" x14ac:dyDescent="0.3">
      <c r="A157" s="14" t="s">
        <v>1542</v>
      </c>
      <c r="B157" s="7" t="s">
        <v>1514</v>
      </c>
      <c r="C157" s="14">
        <v>1</v>
      </c>
      <c r="D157" s="14" t="s">
        <v>682</v>
      </c>
      <c r="E157" s="14" t="s">
        <v>97</v>
      </c>
      <c r="F157" s="20" t="s">
        <v>1099</v>
      </c>
      <c r="G157" s="7">
        <v>32</v>
      </c>
      <c r="H157" s="14" t="s">
        <v>20</v>
      </c>
      <c r="I157" s="15">
        <v>5901752898073</v>
      </c>
      <c r="J157" s="12">
        <v>15.5</v>
      </c>
      <c r="K157" s="11">
        <f>INDEX(TT_Warunki[Rabat],MATCH(TT_Cennik[[#This Row],[KOD]],TT_Warunki[KOD],0))</f>
        <v>0</v>
      </c>
      <c r="L157" s="12">
        <f>IF(ISERROR(TT_Cennik[[#This Row],[PL KATALOG NETTO 2026.03]]*(1-TT_Cennik[[#This Row],[RABAT %]])),"",ROUND(TT_Cennik[[#This Row],[PL KATALOG NETTO 2026.03]]*(1-TT_Cennik[[#This Row],[RABAT %]]),2))</f>
        <v>15.5</v>
      </c>
      <c r="M157" s="13"/>
      <c r="N157" s="12">
        <f>IF(ISERROR(TT_Cennik[[#This Row],[ILOŚĆ]]*TT_Cennik[[#This Row],[CENA NETTO PO RABACIE PLN]]),"zapytaj",TT_Cennik[[#This Row],[ILOŚĆ]]*TT_Cennik[[#This Row],[CENA NETTO PO RABACIE PLN]])</f>
        <v>0</v>
      </c>
    </row>
    <row r="158" spans="1:14" x14ac:dyDescent="0.3">
      <c r="A158" s="14" t="s">
        <v>1542</v>
      </c>
      <c r="B158" s="7" t="s">
        <v>1512</v>
      </c>
      <c r="C158" s="14">
        <v>1</v>
      </c>
      <c r="D158" s="14" t="s">
        <v>683</v>
      </c>
      <c r="E158" s="14" t="s">
        <v>98</v>
      </c>
      <c r="F158" s="20" t="s">
        <v>1100</v>
      </c>
      <c r="G158" s="7">
        <v>25</v>
      </c>
      <c r="H158" s="14" t="s">
        <v>20</v>
      </c>
      <c r="I158" s="15">
        <v>5902311025862</v>
      </c>
      <c r="J158" s="12">
        <v>19.07</v>
      </c>
      <c r="K158" s="11">
        <f>INDEX(TT_Warunki[Rabat],MATCH(TT_Cennik[[#This Row],[KOD]],TT_Warunki[KOD],0))</f>
        <v>0</v>
      </c>
      <c r="L158" s="12">
        <f>IF(ISERROR(TT_Cennik[[#This Row],[PL KATALOG NETTO 2026.03]]*(1-TT_Cennik[[#This Row],[RABAT %]])),"",ROUND(TT_Cennik[[#This Row],[PL KATALOG NETTO 2026.03]]*(1-TT_Cennik[[#This Row],[RABAT %]]),2))</f>
        <v>19.07</v>
      </c>
      <c r="M158" s="13"/>
      <c r="N158" s="12">
        <f>IF(ISERROR(TT_Cennik[[#This Row],[ILOŚĆ]]*TT_Cennik[[#This Row],[CENA NETTO PO RABACIE PLN]]),"zapytaj",TT_Cennik[[#This Row],[ILOŚĆ]]*TT_Cennik[[#This Row],[CENA NETTO PO RABACIE PLN]])</f>
        <v>0</v>
      </c>
    </row>
    <row r="159" spans="1:14" x14ac:dyDescent="0.3">
      <c r="A159" s="14" t="s">
        <v>1542</v>
      </c>
      <c r="B159" s="7" t="s">
        <v>1514</v>
      </c>
      <c r="C159" s="14">
        <v>1</v>
      </c>
      <c r="D159" s="14" t="s">
        <v>1937</v>
      </c>
      <c r="E159" s="14" t="s">
        <v>99</v>
      </c>
      <c r="F159" s="20" t="s">
        <v>1101</v>
      </c>
      <c r="G159" s="7">
        <v>22</v>
      </c>
      <c r="H159" s="14" t="s">
        <v>20</v>
      </c>
      <c r="I159" s="15">
        <v>5901752898080</v>
      </c>
      <c r="J159" s="12">
        <v>21.37</v>
      </c>
      <c r="K159" s="11">
        <f>INDEX(TT_Warunki[Rabat],MATCH(TT_Cennik[[#This Row],[KOD]],TT_Warunki[KOD],0))</f>
        <v>0</v>
      </c>
      <c r="L159" s="12">
        <f>IF(ISERROR(TT_Cennik[[#This Row],[PL KATALOG NETTO 2026.03]]*(1-TT_Cennik[[#This Row],[RABAT %]])),"",ROUND(TT_Cennik[[#This Row],[PL KATALOG NETTO 2026.03]]*(1-TT_Cennik[[#This Row],[RABAT %]]),2))</f>
        <v>21.37</v>
      </c>
      <c r="M159" s="13"/>
      <c r="N159" s="12">
        <f>IF(ISERROR(TT_Cennik[[#This Row],[ILOŚĆ]]*TT_Cennik[[#This Row],[CENA NETTO PO RABACIE PLN]]),"zapytaj",TT_Cennik[[#This Row],[ILOŚĆ]]*TT_Cennik[[#This Row],[CENA NETTO PO RABACIE PLN]])</f>
        <v>0</v>
      </c>
    </row>
    <row r="160" spans="1:14" x14ac:dyDescent="0.3">
      <c r="A160" s="14" t="s">
        <v>1542</v>
      </c>
      <c r="B160" s="7" t="s">
        <v>1514</v>
      </c>
      <c r="C160" s="14">
        <v>1</v>
      </c>
      <c r="D160" s="14" t="s">
        <v>1938</v>
      </c>
      <c r="E160" s="14" t="s">
        <v>100</v>
      </c>
      <c r="F160" s="20" t="s">
        <v>1102</v>
      </c>
      <c r="G160" s="7">
        <v>10</v>
      </c>
      <c r="H160" s="14" t="s">
        <v>20</v>
      </c>
      <c r="I160" s="15">
        <v>5901752898097</v>
      </c>
      <c r="J160" s="12">
        <v>36.81</v>
      </c>
      <c r="K160" s="11">
        <f>INDEX(TT_Warunki[Rabat],MATCH(TT_Cennik[[#This Row],[KOD]],TT_Warunki[KOD],0))</f>
        <v>0</v>
      </c>
      <c r="L160" s="12">
        <f>IF(ISERROR(TT_Cennik[[#This Row],[PL KATALOG NETTO 2026.03]]*(1-TT_Cennik[[#This Row],[RABAT %]])),"",ROUND(TT_Cennik[[#This Row],[PL KATALOG NETTO 2026.03]]*(1-TT_Cennik[[#This Row],[RABAT %]]),2))</f>
        <v>36.81</v>
      </c>
      <c r="M160" s="13"/>
      <c r="N160" s="12">
        <f>IF(ISERROR(TT_Cennik[[#This Row],[ILOŚĆ]]*TT_Cennik[[#This Row],[CENA NETTO PO RABACIE PLN]]),"zapytaj",TT_Cennik[[#This Row],[ILOŚĆ]]*TT_Cennik[[#This Row],[CENA NETTO PO RABACIE PLN]])</f>
        <v>0</v>
      </c>
    </row>
    <row r="161" spans="1:14" x14ac:dyDescent="0.3">
      <c r="A161" s="14" t="s">
        <v>1542</v>
      </c>
      <c r="B161" s="7" t="s">
        <v>1514</v>
      </c>
      <c r="C161" s="14">
        <v>1</v>
      </c>
      <c r="D161" s="14" t="s">
        <v>1939</v>
      </c>
      <c r="E161" s="14" t="s">
        <v>101</v>
      </c>
      <c r="F161" s="20" t="s">
        <v>1103</v>
      </c>
      <c r="G161" s="7">
        <v>8</v>
      </c>
      <c r="H161" s="14" t="s">
        <v>20</v>
      </c>
      <c r="I161" s="15">
        <v>5902311026012</v>
      </c>
      <c r="J161" s="12">
        <v>54.59</v>
      </c>
      <c r="K161" s="11">
        <f>INDEX(TT_Warunki[Rabat],MATCH(TT_Cennik[[#This Row],[KOD]],TT_Warunki[KOD],0))</f>
        <v>0</v>
      </c>
      <c r="L161" s="12">
        <f>IF(ISERROR(TT_Cennik[[#This Row],[PL KATALOG NETTO 2026.03]]*(1-TT_Cennik[[#This Row],[RABAT %]])),"",ROUND(TT_Cennik[[#This Row],[PL KATALOG NETTO 2026.03]]*(1-TT_Cennik[[#This Row],[RABAT %]]),2))</f>
        <v>54.59</v>
      </c>
      <c r="M161" s="13"/>
      <c r="N161" s="12">
        <f>IF(ISERROR(TT_Cennik[[#This Row],[ILOŚĆ]]*TT_Cennik[[#This Row],[CENA NETTO PO RABACIE PLN]]),"zapytaj",TT_Cennik[[#This Row],[ILOŚĆ]]*TT_Cennik[[#This Row],[CENA NETTO PO RABACIE PLN]])</f>
        <v>0</v>
      </c>
    </row>
    <row r="162" spans="1:14" x14ac:dyDescent="0.3">
      <c r="A162" s="14" t="s">
        <v>1542</v>
      </c>
      <c r="B162" s="7" t="s">
        <v>1516</v>
      </c>
      <c r="C162" s="14">
        <v>1</v>
      </c>
      <c r="D162" s="14" t="s">
        <v>1940</v>
      </c>
      <c r="E162" s="14" t="s">
        <v>102</v>
      </c>
      <c r="F162" s="20" t="s">
        <v>1104</v>
      </c>
      <c r="G162" s="7">
        <v>1</v>
      </c>
      <c r="H162" s="14" t="s">
        <v>20</v>
      </c>
      <c r="I162" s="15">
        <v>5906700312007</v>
      </c>
      <c r="J162" s="12">
        <v>112.95</v>
      </c>
      <c r="K162" s="11">
        <f>INDEX(TT_Warunki[Rabat],MATCH(TT_Cennik[[#This Row],[KOD]],TT_Warunki[KOD],0))</f>
        <v>0</v>
      </c>
      <c r="L162" s="12">
        <f>IF(ISERROR(TT_Cennik[[#This Row],[PL KATALOG NETTO 2026.03]]*(1-TT_Cennik[[#This Row],[RABAT %]])),"",ROUND(TT_Cennik[[#This Row],[PL KATALOG NETTO 2026.03]]*(1-TT_Cennik[[#This Row],[RABAT %]]),2))</f>
        <v>112.95</v>
      </c>
      <c r="M162" s="13"/>
      <c r="N162" s="12">
        <f>IF(ISERROR(TT_Cennik[[#This Row],[ILOŚĆ]]*TT_Cennik[[#This Row],[CENA NETTO PO RABACIE PLN]]),"zapytaj",TT_Cennik[[#This Row],[ILOŚĆ]]*TT_Cennik[[#This Row],[CENA NETTO PO RABACIE PLN]])</f>
        <v>0</v>
      </c>
    </row>
    <row r="163" spans="1:14" x14ac:dyDescent="0.3">
      <c r="A163" s="14" t="s">
        <v>1542</v>
      </c>
      <c r="B163" s="7" t="s">
        <v>1516</v>
      </c>
      <c r="C163" s="14">
        <v>1</v>
      </c>
      <c r="D163" s="14" t="s">
        <v>1941</v>
      </c>
      <c r="E163" s="14" t="s">
        <v>103</v>
      </c>
      <c r="F163" s="20" t="s">
        <v>1105</v>
      </c>
      <c r="G163" s="7">
        <v>1</v>
      </c>
      <c r="H163" s="14" t="s">
        <v>20</v>
      </c>
      <c r="I163" s="15">
        <v>5906700312038</v>
      </c>
      <c r="J163" s="12">
        <v>166.23</v>
      </c>
      <c r="K163" s="11">
        <f>INDEX(TT_Warunki[Rabat],MATCH(TT_Cennik[[#This Row],[KOD]],TT_Warunki[KOD],0))</f>
        <v>0</v>
      </c>
      <c r="L163" s="12">
        <f>IF(ISERROR(TT_Cennik[[#This Row],[PL KATALOG NETTO 2026.03]]*(1-TT_Cennik[[#This Row],[RABAT %]])),"",ROUND(TT_Cennik[[#This Row],[PL KATALOG NETTO 2026.03]]*(1-TT_Cennik[[#This Row],[RABAT %]]),2))</f>
        <v>166.23</v>
      </c>
      <c r="M163" s="13"/>
      <c r="N163" s="12">
        <f>IF(ISERROR(TT_Cennik[[#This Row],[ILOŚĆ]]*TT_Cennik[[#This Row],[CENA NETTO PO RABACIE PLN]]),"zapytaj",TT_Cennik[[#This Row],[ILOŚĆ]]*TT_Cennik[[#This Row],[CENA NETTO PO RABACIE PLN]])</f>
        <v>0</v>
      </c>
    </row>
    <row r="164" spans="1:14" x14ac:dyDescent="0.3">
      <c r="A164" s="14" t="s">
        <v>1542</v>
      </c>
      <c r="B164" s="7" t="s">
        <v>1516</v>
      </c>
      <c r="C164" s="14">
        <v>1</v>
      </c>
      <c r="D164" s="14" t="s">
        <v>1942</v>
      </c>
      <c r="E164" s="14" t="s">
        <v>104</v>
      </c>
      <c r="F164" s="20" t="s">
        <v>1106</v>
      </c>
      <c r="G164" s="7">
        <v>1</v>
      </c>
      <c r="H164" s="14" t="s">
        <v>20</v>
      </c>
      <c r="I164" s="15">
        <v>5906700312045</v>
      </c>
      <c r="J164" s="12">
        <v>288.42</v>
      </c>
      <c r="K164" s="11">
        <f>INDEX(TT_Warunki[Rabat],MATCH(TT_Cennik[[#This Row],[KOD]],TT_Warunki[KOD],0))</f>
        <v>0</v>
      </c>
      <c r="L164" s="12">
        <f>IF(ISERROR(TT_Cennik[[#This Row],[PL KATALOG NETTO 2026.03]]*(1-TT_Cennik[[#This Row],[RABAT %]])),"",ROUND(TT_Cennik[[#This Row],[PL KATALOG NETTO 2026.03]]*(1-TT_Cennik[[#This Row],[RABAT %]]),2))</f>
        <v>288.42</v>
      </c>
      <c r="M164" s="13"/>
      <c r="N164" s="12">
        <f>IF(ISERROR(TT_Cennik[[#This Row],[ILOŚĆ]]*TT_Cennik[[#This Row],[CENA NETTO PO RABACIE PLN]]),"zapytaj",TT_Cennik[[#This Row],[ILOŚĆ]]*TT_Cennik[[#This Row],[CENA NETTO PO RABACIE PLN]])</f>
        <v>0</v>
      </c>
    </row>
    <row r="165" spans="1:14" x14ac:dyDescent="0.3">
      <c r="A165" s="14" t="s">
        <v>1542</v>
      </c>
      <c r="B165" s="7" t="s">
        <v>1516</v>
      </c>
      <c r="C165" s="14">
        <v>1</v>
      </c>
      <c r="D165" s="14" t="s">
        <v>1943</v>
      </c>
      <c r="E165" s="14" t="s">
        <v>105</v>
      </c>
      <c r="F165" s="20" t="s">
        <v>1107</v>
      </c>
      <c r="G165" s="7">
        <v>1</v>
      </c>
      <c r="H165" s="14" t="s">
        <v>20</v>
      </c>
      <c r="I165" s="15">
        <v>5906700312052</v>
      </c>
      <c r="J165" s="12">
        <v>594.78</v>
      </c>
      <c r="K165" s="11">
        <f>INDEX(TT_Warunki[Rabat],MATCH(TT_Cennik[[#This Row],[KOD]],TT_Warunki[KOD],0))</f>
        <v>0</v>
      </c>
      <c r="L165" s="12">
        <f>IF(ISERROR(TT_Cennik[[#This Row],[PL KATALOG NETTO 2026.03]]*(1-TT_Cennik[[#This Row],[RABAT %]])),"",ROUND(TT_Cennik[[#This Row],[PL KATALOG NETTO 2026.03]]*(1-TT_Cennik[[#This Row],[RABAT %]]),2))</f>
        <v>594.78</v>
      </c>
      <c r="M165" s="13"/>
      <c r="N165" s="12">
        <f>IF(ISERROR(TT_Cennik[[#This Row],[ILOŚĆ]]*TT_Cennik[[#This Row],[CENA NETTO PO RABACIE PLN]]),"zapytaj",TT_Cennik[[#This Row],[ILOŚĆ]]*TT_Cennik[[#This Row],[CENA NETTO PO RABACIE PLN]])</f>
        <v>0</v>
      </c>
    </row>
    <row r="166" spans="1:14" x14ac:dyDescent="0.3">
      <c r="A166" s="14" t="s">
        <v>1542</v>
      </c>
      <c r="B166" s="7" t="s">
        <v>1514</v>
      </c>
      <c r="C166" s="14">
        <v>1</v>
      </c>
      <c r="D166" s="14" t="s">
        <v>684</v>
      </c>
      <c r="E166" s="14" t="s">
        <v>106</v>
      </c>
      <c r="F166" s="20" t="s">
        <v>1108</v>
      </c>
      <c r="G166" s="7">
        <v>25</v>
      </c>
      <c r="H166" s="14" t="s">
        <v>20</v>
      </c>
      <c r="I166" s="15">
        <v>5902311025794</v>
      </c>
      <c r="J166" s="12">
        <v>19.829999999999998</v>
      </c>
      <c r="K166" s="11">
        <f>INDEX(TT_Warunki[Rabat],MATCH(TT_Cennik[[#This Row],[KOD]],TT_Warunki[KOD],0))</f>
        <v>0</v>
      </c>
      <c r="L166" s="12">
        <f>IF(ISERROR(TT_Cennik[[#This Row],[PL KATALOG NETTO 2026.03]]*(1-TT_Cennik[[#This Row],[RABAT %]])),"",ROUND(TT_Cennik[[#This Row],[PL KATALOG NETTO 2026.03]]*(1-TT_Cennik[[#This Row],[RABAT %]]),2))</f>
        <v>19.829999999999998</v>
      </c>
      <c r="M166" s="13"/>
      <c r="N166" s="12">
        <f>IF(ISERROR(TT_Cennik[[#This Row],[ILOŚĆ]]*TT_Cennik[[#This Row],[CENA NETTO PO RABACIE PLN]]),"zapytaj",TT_Cennik[[#This Row],[ILOŚĆ]]*TT_Cennik[[#This Row],[CENA NETTO PO RABACIE PLN]])</f>
        <v>0</v>
      </c>
    </row>
    <row r="167" spans="1:14" x14ac:dyDescent="0.3">
      <c r="A167" s="14" t="s">
        <v>1542</v>
      </c>
      <c r="B167" s="7" t="s">
        <v>1514</v>
      </c>
      <c r="C167" s="14">
        <v>1</v>
      </c>
      <c r="D167" s="14" t="s">
        <v>685</v>
      </c>
      <c r="E167" s="14" t="s">
        <v>107</v>
      </c>
      <c r="F167" s="20" t="s">
        <v>1109</v>
      </c>
      <c r="G167" s="7">
        <v>20</v>
      </c>
      <c r="H167" s="14" t="s">
        <v>20</v>
      </c>
      <c r="I167" s="15">
        <v>5902311025831</v>
      </c>
      <c r="J167" s="12">
        <v>25.16</v>
      </c>
      <c r="K167" s="11">
        <f>INDEX(TT_Warunki[Rabat],MATCH(TT_Cennik[[#This Row],[KOD]],TT_Warunki[KOD],0))</f>
        <v>0</v>
      </c>
      <c r="L167" s="12">
        <f>IF(ISERROR(TT_Cennik[[#This Row],[PL KATALOG NETTO 2026.03]]*(1-TT_Cennik[[#This Row],[RABAT %]])),"",ROUND(TT_Cennik[[#This Row],[PL KATALOG NETTO 2026.03]]*(1-TT_Cennik[[#This Row],[RABAT %]]),2))</f>
        <v>25.16</v>
      </c>
      <c r="M167" s="13"/>
      <c r="N167" s="12">
        <f>IF(ISERROR(TT_Cennik[[#This Row],[ILOŚĆ]]*TT_Cennik[[#This Row],[CENA NETTO PO RABACIE PLN]]),"zapytaj",TT_Cennik[[#This Row],[ILOŚĆ]]*TT_Cennik[[#This Row],[CENA NETTO PO RABACIE PLN]])</f>
        <v>0</v>
      </c>
    </row>
    <row r="168" spans="1:14" x14ac:dyDescent="0.3">
      <c r="A168" s="14" t="s">
        <v>1542</v>
      </c>
      <c r="B168" s="7" t="s">
        <v>1512</v>
      </c>
      <c r="C168" s="14">
        <v>1</v>
      </c>
      <c r="D168" s="14" t="s">
        <v>686</v>
      </c>
      <c r="E168" s="14" t="s">
        <v>108</v>
      </c>
      <c r="F168" s="20" t="s">
        <v>1110</v>
      </c>
      <c r="G168" s="7">
        <v>25</v>
      </c>
      <c r="H168" s="14" t="s">
        <v>20</v>
      </c>
      <c r="I168" s="15">
        <v>5902311025855</v>
      </c>
      <c r="J168" s="12">
        <v>23.33</v>
      </c>
      <c r="K168" s="11">
        <f>INDEX(TT_Warunki[Rabat],MATCH(TT_Cennik[[#This Row],[KOD]],TT_Warunki[KOD],0))</f>
        <v>0</v>
      </c>
      <c r="L168" s="12">
        <f>IF(ISERROR(TT_Cennik[[#This Row],[PL KATALOG NETTO 2026.03]]*(1-TT_Cennik[[#This Row],[RABAT %]])),"",ROUND(TT_Cennik[[#This Row],[PL KATALOG NETTO 2026.03]]*(1-TT_Cennik[[#This Row],[RABAT %]]),2))</f>
        <v>23.33</v>
      </c>
      <c r="M168" s="13"/>
      <c r="N168" s="12">
        <f>IF(ISERROR(TT_Cennik[[#This Row],[ILOŚĆ]]*TT_Cennik[[#This Row],[CENA NETTO PO RABACIE PLN]]),"zapytaj",TT_Cennik[[#This Row],[ILOŚĆ]]*TT_Cennik[[#This Row],[CENA NETTO PO RABACIE PLN]])</f>
        <v>0</v>
      </c>
    </row>
    <row r="169" spans="1:14" x14ac:dyDescent="0.3">
      <c r="A169" s="14" t="s">
        <v>1542</v>
      </c>
      <c r="B169" s="7" t="s">
        <v>1514</v>
      </c>
      <c r="C169" s="14">
        <v>1</v>
      </c>
      <c r="D169" s="14" t="s">
        <v>687</v>
      </c>
      <c r="E169" s="14" t="s">
        <v>109</v>
      </c>
      <c r="F169" s="20" t="s">
        <v>1111</v>
      </c>
      <c r="G169" s="7">
        <v>20</v>
      </c>
      <c r="H169" s="14" t="s">
        <v>20</v>
      </c>
      <c r="I169" s="15">
        <v>5902311025886</v>
      </c>
      <c r="J169" s="12">
        <v>20.6</v>
      </c>
      <c r="K169" s="11">
        <f>INDEX(TT_Warunki[Rabat],MATCH(TT_Cennik[[#This Row],[KOD]],TT_Warunki[KOD],0))</f>
        <v>0</v>
      </c>
      <c r="L169" s="12">
        <f>IF(ISERROR(TT_Cennik[[#This Row],[PL KATALOG NETTO 2026.03]]*(1-TT_Cennik[[#This Row],[RABAT %]])),"",ROUND(TT_Cennik[[#This Row],[PL KATALOG NETTO 2026.03]]*(1-TT_Cennik[[#This Row],[RABAT %]]),2))</f>
        <v>20.6</v>
      </c>
      <c r="M169" s="13"/>
      <c r="N169" s="12">
        <f>IF(ISERROR(TT_Cennik[[#This Row],[ILOŚĆ]]*TT_Cennik[[#This Row],[CENA NETTO PO RABACIE PLN]]),"zapytaj",TT_Cennik[[#This Row],[ILOŚĆ]]*TT_Cennik[[#This Row],[CENA NETTO PO RABACIE PLN]])</f>
        <v>0</v>
      </c>
    </row>
    <row r="170" spans="1:14" x14ac:dyDescent="0.3">
      <c r="A170" s="14" t="s">
        <v>1542</v>
      </c>
      <c r="B170" s="7" t="s">
        <v>1514</v>
      </c>
      <c r="C170" s="14">
        <v>1</v>
      </c>
      <c r="D170" s="14" t="s">
        <v>688</v>
      </c>
      <c r="E170" s="14" t="s">
        <v>110</v>
      </c>
      <c r="F170" s="20" t="s">
        <v>1112</v>
      </c>
      <c r="G170" s="7">
        <v>18</v>
      </c>
      <c r="H170" s="14" t="s">
        <v>20</v>
      </c>
      <c r="I170" s="15">
        <v>5902311025916</v>
      </c>
      <c r="J170" s="12">
        <v>25.52</v>
      </c>
      <c r="K170" s="11">
        <f>INDEX(TT_Warunki[Rabat],MATCH(TT_Cennik[[#This Row],[KOD]],TT_Warunki[KOD],0))</f>
        <v>0</v>
      </c>
      <c r="L170" s="12">
        <f>IF(ISERROR(TT_Cennik[[#This Row],[PL KATALOG NETTO 2026.03]]*(1-TT_Cennik[[#This Row],[RABAT %]])),"",ROUND(TT_Cennik[[#This Row],[PL KATALOG NETTO 2026.03]]*(1-TT_Cennik[[#This Row],[RABAT %]]),2))</f>
        <v>25.52</v>
      </c>
      <c r="M170" s="13"/>
      <c r="N170" s="12">
        <f>IF(ISERROR(TT_Cennik[[#This Row],[ILOŚĆ]]*TT_Cennik[[#This Row],[CENA NETTO PO RABACIE PLN]]),"zapytaj",TT_Cennik[[#This Row],[ILOŚĆ]]*TT_Cennik[[#This Row],[CENA NETTO PO RABACIE PLN]])</f>
        <v>0</v>
      </c>
    </row>
    <row r="171" spans="1:14" x14ac:dyDescent="0.3">
      <c r="A171" s="14" t="s">
        <v>1542</v>
      </c>
      <c r="B171" s="7" t="s">
        <v>1514</v>
      </c>
      <c r="C171" s="14">
        <v>1</v>
      </c>
      <c r="D171" s="14" t="s">
        <v>689</v>
      </c>
      <c r="E171" s="14" t="s">
        <v>111</v>
      </c>
      <c r="F171" s="20" t="s">
        <v>1113</v>
      </c>
      <c r="G171" s="7">
        <v>12</v>
      </c>
      <c r="H171" s="14" t="s">
        <v>20</v>
      </c>
      <c r="I171" s="15">
        <v>5902311025954</v>
      </c>
      <c r="J171" s="12">
        <v>39.619999999999997</v>
      </c>
      <c r="K171" s="11">
        <f>INDEX(TT_Warunki[Rabat],MATCH(TT_Cennik[[#This Row],[KOD]],TT_Warunki[KOD],0))</f>
        <v>0</v>
      </c>
      <c r="L171" s="12">
        <f>IF(ISERROR(TT_Cennik[[#This Row],[PL KATALOG NETTO 2026.03]]*(1-TT_Cennik[[#This Row],[RABAT %]])),"",ROUND(TT_Cennik[[#This Row],[PL KATALOG NETTO 2026.03]]*(1-TT_Cennik[[#This Row],[RABAT %]]),2))</f>
        <v>39.619999999999997</v>
      </c>
      <c r="M171" s="13"/>
      <c r="N171" s="12">
        <f>IF(ISERROR(TT_Cennik[[#This Row],[ILOŚĆ]]*TT_Cennik[[#This Row],[CENA NETTO PO RABACIE PLN]]),"zapytaj",TT_Cennik[[#This Row],[ILOŚĆ]]*TT_Cennik[[#This Row],[CENA NETTO PO RABACIE PLN]])</f>
        <v>0</v>
      </c>
    </row>
    <row r="172" spans="1:14" x14ac:dyDescent="0.3">
      <c r="A172" s="14" t="s">
        <v>1542</v>
      </c>
      <c r="B172" s="7" t="s">
        <v>1514</v>
      </c>
      <c r="C172" s="14">
        <v>1</v>
      </c>
      <c r="D172" s="14" t="s">
        <v>690</v>
      </c>
      <c r="E172" s="14" t="s">
        <v>112</v>
      </c>
      <c r="F172" s="20" t="s">
        <v>1114</v>
      </c>
      <c r="G172" s="7">
        <v>12</v>
      </c>
      <c r="H172" s="14" t="s">
        <v>20</v>
      </c>
      <c r="I172" s="15">
        <v>5902311025985</v>
      </c>
      <c r="J172" s="12">
        <v>41.83</v>
      </c>
      <c r="K172" s="11">
        <f>INDEX(TT_Warunki[Rabat],MATCH(TT_Cennik[[#This Row],[KOD]],TT_Warunki[KOD],0))</f>
        <v>0</v>
      </c>
      <c r="L172" s="12">
        <f>IF(ISERROR(TT_Cennik[[#This Row],[PL KATALOG NETTO 2026.03]]*(1-TT_Cennik[[#This Row],[RABAT %]])),"",ROUND(TT_Cennik[[#This Row],[PL KATALOG NETTO 2026.03]]*(1-TT_Cennik[[#This Row],[RABAT %]]),2))</f>
        <v>41.83</v>
      </c>
      <c r="M172" s="13"/>
      <c r="N172" s="12">
        <f>IF(ISERROR(TT_Cennik[[#This Row],[ILOŚĆ]]*TT_Cennik[[#This Row],[CENA NETTO PO RABACIE PLN]]),"zapytaj",TT_Cennik[[#This Row],[ILOŚĆ]]*TT_Cennik[[#This Row],[CENA NETTO PO RABACIE PLN]])</f>
        <v>0</v>
      </c>
    </row>
    <row r="173" spans="1:14" x14ac:dyDescent="0.3">
      <c r="A173" s="14" t="s">
        <v>1542</v>
      </c>
      <c r="B173" s="7" t="s">
        <v>1514</v>
      </c>
      <c r="C173" s="14">
        <v>1</v>
      </c>
      <c r="D173" s="14" t="s">
        <v>691</v>
      </c>
      <c r="E173" s="14" t="s">
        <v>113</v>
      </c>
      <c r="F173" s="20" t="s">
        <v>1115</v>
      </c>
      <c r="G173" s="7">
        <v>8</v>
      </c>
      <c r="H173" s="14" t="s">
        <v>20</v>
      </c>
      <c r="I173" s="15">
        <v>5902311025930</v>
      </c>
      <c r="J173" s="12">
        <v>44.01</v>
      </c>
      <c r="K173" s="11">
        <f>INDEX(TT_Warunki[Rabat],MATCH(TT_Cennik[[#This Row],[KOD]],TT_Warunki[KOD],0))</f>
        <v>0</v>
      </c>
      <c r="L173" s="12">
        <f>IF(ISERROR(TT_Cennik[[#This Row],[PL KATALOG NETTO 2026.03]]*(1-TT_Cennik[[#This Row],[RABAT %]])),"",ROUND(TT_Cennik[[#This Row],[PL KATALOG NETTO 2026.03]]*(1-TT_Cennik[[#This Row],[RABAT %]]),2))</f>
        <v>44.01</v>
      </c>
      <c r="M173" s="13"/>
      <c r="N173" s="12">
        <f>IF(ISERROR(TT_Cennik[[#This Row],[ILOŚĆ]]*TT_Cennik[[#This Row],[CENA NETTO PO RABACIE PLN]]),"zapytaj",TT_Cennik[[#This Row],[ILOŚĆ]]*TT_Cennik[[#This Row],[CENA NETTO PO RABACIE PLN]])</f>
        <v>0</v>
      </c>
    </row>
    <row r="174" spans="1:14" x14ac:dyDescent="0.3">
      <c r="A174" s="14" t="s">
        <v>1542</v>
      </c>
      <c r="B174" s="7" t="s">
        <v>1514</v>
      </c>
      <c r="C174" s="14">
        <v>1</v>
      </c>
      <c r="D174" s="14" t="s">
        <v>692</v>
      </c>
      <c r="E174" s="14" t="s">
        <v>114</v>
      </c>
      <c r="F174" s="20" t="s">
        <v>1116</v>
      </c>
      <c r="G174" s="7">
        <v>8</v>
      </c>
      <c r="H174" s="14" t="s">
        <v>20</v>
      </c>
      <c r="I174" s="15">
        <v>5902311025992</v>
      </c>
      <c r="J174" s="12">
        <v>59.88</v>
      </c>
      <c r="K174" s="11">
        <f>INDEX(TT_Warunki[Rabat],MATCH(TT_Cennik[[#This Row],[KOD]],TT_Warunki[KOD],0))</f>
        <v>0</v>
      </c>
      <c r="L174" s="12">
        <f>IF(ISERROR(TT_Cennik[[#This Row],[PL KATALOG NETTO 2026.03]]*(1-TT_Cennik[[#This Row],[RABAT %]])),"",ROUND(TT_Cennik[[#This Row],[PL KATALOG NETTO 2026.03]]*(1-TT_Cennik[[#This Row],[RABAT %]]),2))</f>
        <v>59.88</v>
      </c>
      <c r="M174" s="13"/>
      <c r="N174" s="12">
        <f>IF(ISERROR(TT_Cennik[[#This Row],[ILOŚĆ]]*TT_Cennik[[#This Row],[CENA NETTO PO RABACIE PLN]]),"zapytaj",TT_Cennik[[#This Row],[ILOŚĆ]]*TT_Cennik[[#This Row],[CENA NETTO PO RABACIE PLN]])</f>
        <v>0</v>
      </c>
    </row>
    <row r="175" spans="1:14" x14ac:dyDescent="0.3">
      <c r="A175" s="14" t="s">
        <v>1542</v>
      </c>
      <c r="B175" s="7" t="s">
        <v>1516</v>
      </c>
      <c r="C175" s="14">
        <v>1</v>
      </c>
      <c r="D175" s="14" t="s">
        <v>693</v>
      </c>
      <c r="E175" s="14" t="s">
        <v>115</v>
      </c>
      <c r="F175" s="20" t="s">
        <v>1117</v>
      </c>
      <c r="G175" s="7">
        <v>1</v>
      </c>
      <c r="H175" s="14" t="s">
        <v>20</v>
      </c>
      <c r="I175" s="15">
        <v>5906700311970</v>
      </c>
      <c r="J175" s="12">
        <v>135.72999999999999</v>
      </c>
      <c r="K175" s="11">
        <f>INDEX(TT_Warunki[Rabat],MATCH(TT_Cennik[[#This Row],[KOD]],TT_Warunki[KOD],0))</f>
        <v>0</v>
      </c>
      <c r="L175" s="12">
        <f>IF(ISERROR(TT_Cennik[[#This Row],[PL KATALOG NETTO 2026.03]]*(1-TT_Cennik[[#This Row],[RABAT %]])),"",ROUND(TT_Cennik[[#This Row],[PL KATALOG NETTO 2026.03]]*(1-TT_Cennik[[#This Row],[RABAT %]]),2))</f>
        <v>135.72999999999999</v>
      </c>
      <c r="M175" s="13"/>
      <c r="N175" s="12">
        <f>IF(ISERROR(TT_Cennik[[#This Row],[ILOŚĆ]]*TT_Cennik[[#This Row],[CENA NETTO PO RABACIE PLN]]),"zapytaj",TT_Cennik[[#This Row],[ILOŚĆ]]*TT_Cennik[[#This Row],[CENA NETTO PO RABACIE PLN]])</f>
        <v>0</v>
      </c>
    </row>
    <row r="176" spans="1:14" x14ac:dyDescent="0.3">
      <c r="A176" s="14" t="s">
        <v>1542</v>
      </c>
      <c r="B176" s="7" t="s">
        <v>1514</v>
      </c>
      <c r="C176" s="14">
        <v>1</v>
      </c>
      <c r="D176" s="14" t="s">
        <v>694</v>
      </c>
      <c r="E176" s="14" t="s">
        <v>116</v>
      </c>
      <c r="F176" s="20" t="s">
        <v>1118</v>
      </c>
      <c r="G176" s="7">
        <v>30</v>
      </c>
      <c r="H176" s="14" t="s">
        <v>20</v>
      </c>
      <c r="I176" s="15">
        <v>5901752898059</v>
      </c>
      <c r="J176" s="12">
        <v>17.62</v>
      </c>
      <c r="K176" s="11">
        <f>INDEX(TT_Warunki[Rabat],MATCH(TT_Cennik[[#This Row],[KOD]],TT_Warunki[KOD],0))</f>
        <v>0</v>
      </c>
      <c r="L176" s="12">
        <f>IF(ISERROR(TT_Cennik[[#This Row],[PL KATALOG NETTO 2026.03]]*(1-TT_Cennik[[#This Row],[RABAT %]])),"",ROUND(TT_Cennik[[#This Row],[PL KATALOG NETTO 2026.03]]*(1-TT_Cennik[[#This Row],[RABAT %]]),2))</f>
        <v>17.62</v>
      </c>
      <c r="M176" s="13"/>
      <c r="N176" s="12">
        <f>IF(ISERROR(TT_Cennik[[#This Row],[ILOŚĆ]]*TT_Cennik[[#This Row],[CENA NETTO PO RABACIE PLN]]),"zapytaj",TT_Cennik[[#This Row],[ILOŚĆ]]*TT_Cennik[[#This Row],[CENA NETTO PO RABACIE PLN]])</f>
        <v>0</v>
      </c>
    </row>
    <row r="177" spans="1:14" x14ac:dyDescent="0.3">
      <c r="A177" s="14" t="s">
        <v>1542</v>
      </c>
      <c r="B177" s="7" t="s">
        <v>1514</v>
      </c>
      <c r="C177" s="14">
        <v>1</v>
      </c>
      <c r="D177" s="14" t="s">
        <v>695</v>
      </c>
      <c r="E177" s="14" t="s">
        <v>117</v>
      </c>
      <c r="F177" s="20" t="s">
        <v>1119</v>
      </c>
      <c r="G177" s="7">
        <v>18</v>
      </c>
      <c r="H177" s="14" t="s">
        <v>20</v>
      </c>
      <c r="I177" s="15">
        <v>5902311025824</v>
      </c>
      <c r="J177" s="12">
        <v>24.45</v>
      </c>
      <c r="K177" s="11">
        <f>INDEX(TT_Warunki[Rabat],MATCH(TT_Cennik[[#This Row],[KOD]],TT_Warunki[KOD],0))</f>
        <v>0</v>
      </c>
      <c r="L177" s="12">
        <f>IF(ISERROR(TT_Cennik[[#This Row],[PL KATALOG NETTO 2026.03]]*(1-TT_Cennik[[#This Row],[RABAT %]])),"",ROUND(TT_Cennik[[#This Row],[PL KATALOG NETTO 2026.03]]*(1-TT_Cennik[[#This Row],[RABAT %]]),2))</f>
        <v>24.45</v>
      </c>
      <c r="M177" s="13"/>
      <c r="N177" s="12">
        <f>IF(ISERROR(TT_Cennik[[#This Row],[ILOŚĆ]]*TT_Cennik[[#This Row],[CENA NETTO PO RABACIE PLN]]),"zapytaj",TT_Cennik[[#This Row],[ILOŚĆ]]*TT_Cennik[[#This Row],[CENA NETTO PO RABACIE PLN]])</f>
        <v>0</v>
      </c>
    </row>
    <row r="178" spans="1:14" x14ac:dyDescent="0.3">
      <c r="A178" s="14" t="s">
        <v>1542</v>
      </c>
      <c r="B178" s="7" t="s">
        <v>1512</v>
      </c>
      <c r="C178" s="14">
        <v>1</v>
      </c>
      <c r="D178" s="14" t="s">
        <v>696</v>
      </c>
      <c r="E178" s="14" t="s">
        <v>118</v>
      </c>
      <c r="F178" s="20" t="s">
        <v>1120</v>
      </c>
      <c r="G178" s="7">
        <v>25</v>
      </c>
      <c r="H178" s="14" t="s">
        <v>20</v>
      </c>
      <c r="I178" s="15">
        <v>5902311025848</v>
      </c>
      <c r="J178" s="12">
        <v>22.86</v>
      </c>
      <c r="K178" s="11">
        <f>INDEX(TT_Warunki[Rabat],MATCH(TT_Cennik[[#This Row],[KOD]],TT_Warunki[KOD],0))</f>
        <v>0</v>
      </c>
      <c r="L178" s="12">
        <f>IF(ISERROR(TT_Cennik[[#This Row],[PL KATALOG NETTO 2026.03]]*(1-TT_Cennik[[#This Row],[RABAT %]])),"",ROUND(TT_Cennik[[#This Row],[PL KATALOG NETTO 2026.03]]*(1-TT_Cennik[[#This Row],[RABAT %]]),2))</f>
        <v>22.86</v>
      </c>
      <c r="M178" s="13"/>
      <c r="N178" s="12">
        <f>IF(ISERROR(TT_Cennik[[#This Row],[ILOŚĆ]]*TT_Cennik[[#This Row],[CENA NETTO PO RABACIE PLN]]),"zapytaj",TT_Cennik[[#This Row],[ILOŚĆ]]*TT_Cennik[[#This Row],[CENA NETTO PO RABACIE PLN]])</f>
        <v>0</v>
      </c>
    </row>
    <row r="179" spans="1:14" x14ac:dyDescent="0.3">
      <c r="A179" s="14" t="s">
        <v>1542</v>
      </c>
      <c r="B179" s="7" t="s">
        <v>1514</v>
      </c>
      <c r="C179" s="14">
        <v>1</v>
      </c>
      <c r="D179" s="14" t="s">
        <v>697</v>
      </c>
      <c r="E179" s="14" t="s">
        <v>119</v>
      </c>
      <c r="F179" s="20" t="s">
        <v>1121</v>
      </c>
      <c r="G179" s="7">
        <v>22</v>
      </c>
      <c r="H179" s="14" t="s">
        <v>20</v>
      </c>
      <c r="I179" s="15">
        <v>5902311025879</v>
      </c>
      <c r="J179" s="12">
        <v>21.37</v>
      </c>
      <c r="K179" s="11">
        <f>INDEX(TT_Warunki[Rabat],MATCH(TT_Cennik[[#This Row],[KOD]],TT_Warunki[KOD],0))</f>
        <v>0</v>
      </c>
      <c r="L179" s="12">
        <f>IF(ISERROR(TT_Cennik[[#This Row],[PL KATALOG NETTO 2026.03]]*(1-TT_Cennik[[#This Row],[RABAT %]])),"",ROUND(TT_Cennik[[#This Row],[PL KATALOG NETTO 2026.03]]*(1-TT_Cennik[[#This Row],[RABAT %]]),2))</f>
        <v>21.37</v>
      </c>
      <c r="M179" s="13"/>
      <c r="N179" s="12">
        <f>IF(ISERROR(TT_Cennik[[#This Row],[ILOŚĆ]]*TT_Cennik[[#This Row],[CENA NETTO PO RABACIE PLN]]),"zapytaj",TT_Cennik[[#This Row],[ILOŚĆ]]*TT_Cennik[[#This Row],[CENA NETTO PO RABACIE PLN]])</f>
        <v>0</v>
      </c>
    </row>
    <row r="180" spans="1:14" x14ac:dyDescent="0.3">
      <c r="A180" s="14" t="s">
        <v>1542</v>
      </c>
      <c r="B180" s="7" t="s">
        <v>1514</v>
      </c>
      <c r="C180" s="14">
        <v>1</v>
      </c>
      <c r="D180" s="14" t="s">
        <v>698</v>
      </c>
      <c r="E180" s="14" t="s">
        <v>120</v>
      </c>
      <c r="F180" s="20" t="s">
        <v>1122</v>
      </c>
      <c r="G180" s="7">
        <v>15</v>
      </c>
      <c r="H180" s="14" t="s">
        <v>20</v>
      </c>
      <c r="I180" s="15">
        <v>5902311025909</v>
      </c>
      <c r="J180" s="12">
        <v>26.6</v>
      </c>
      <c r="K180" s="11">
        <f>INDEX(TT_Warunki[Rabat],MATCH(TT_Cennik[[#This Row],[KOD]],TT_Warunki[KOD],0))</f>
        <v>0</v>
      </c>
      <c r="L180" s="12">
        <f>IF(ISERROR(TT_Cennik[[#This Row],[PL KATALOG NETTO 2026.03]]*(1-TT_Cennik[[#This Row],[RABAT %]])),"",ROUND(TT_Cennik[[#This Row],[PL KATALOG NETTO 2026.03]]*(1-TT_Cennik[[#This Row],[RABAT %]]),2))</f>
        <v>26.6</v>
      </c>
      <c r="M180" s="13"/>
      <c r="N180" s="12">
        <f>IF(ISERROR(TT_Cennik[[#This Row],[ILOŚĆ]]*TT_Cennik[[#This Row],[CENA NETTO PO RABACIE PLN]]),"zapytaj",TT_Cennik[[#This Row],[ILOŚĆ]]*TT_Cennik[[#This Row],[CENA NETTO PO RABACIE PLN]])</f>
        <v>0</v>
      </c>
    </row>
    <row r="181" spans="1:14" x14ac:dyDescent="0.3">
      <c r="A181" s="14" t="s">
        <v>1542</v>
      </c>
      <c r="B181" s="7" t="s">
        <v>1514</v>
      </c>
      <c r="C181" s="14">
        <v>1</v>
      </c>
      <c r="D181" s="14" t="s">
        <v>699</v>
      </c>
      <c r="E181" s="14" t="s">
        <v>121</v>
      </c>
      <c r="F181" s="20" t="s">
        <v>1123</v>
      </c>
      <c r="G181" s="7">
        <v>12</v>
      </c>
      <c r="H181" s="14" t="s">
        <v>20</v>
      </c>
      <c r="I181" s="15">
        <v>5902311025947</v>
      </c>
      <c r="J181" s="12">
        <v>34.57</v>
      </c>
      <c r="K181" s="11">
        <f>INDEX(TT_Warunki[Rabat],MATCH(TT_Cennik[[#This Row],[KOD]],TT_Warunki[KOD],0))</f>
        <v>0</v>
      </c>
      <c r="L181" s="12">
        <f>IF(ISERROR(TT_Cennik[[#This Row],[PL KATALOG NETTO 2026.03]]*(1-TT_Cennik[[#This Row],[RABAT %]])),"",ROUND(TT_Cennik[[#This Row],[PL KATALOG NETTO 2026.03]]*(1-TT_Cennik[[#This Row],[RABAT %]]),2))</f>
        <v>34.57</v>
      </c>
      <c r="M181" s="13"/>
      <c r="N181" s="12">
        <f>IF(ISERROR(TT_Cennik[[#This Row],[ILOŚĆ]]*TT_Cennik[[#This Row],[CENA NETTO PO RABACIE PLN]]),"zapytaj",TT_Cennik[[#This Row],[ILOŚĆ]]*TT_Cennik[[#This Row],[CENA NETTO PO RABACIE PLN]])</f>
        <v>0</v>
      </c>
    </row>
    <row r="182" spans="1:14" x14ac:dyDescent="0.3">
      <c r="A182" s="14" t="s">
        <v>1542</v>
      </c>
      <c r="B182" s="7" t="s">
        <v>1514</v>
      </c>
      <c r="C182" s="14">
        <v>1</v>
      </c>
      <c r="D182" s="14" t="s">
        <v>700</v>
      </c>
      <c r="E182" s="14" t="s">
        <v>122</v>
      </c>
      <c r="F182" s="20" t="s">
        <v>1124</v>
      </c>
      <c r="G182" s="7">
        <v>10</v>
      </c>
      <c r="H182" s="14" t="s">
        <v>20</v>
      </c>
      <c r="I182" s="15">
        <v>5902311025978</v>
      </c>
      <c r="J182" s="12">
        <v>36.75</v>
      </c>
      <c r="K182" s="11">
        <f>INDEX(TT_Warunki[Rabat],MATCH(TT_Cennik[[#This Row],[KOD]],TT_Warunki[KOD],0))</f>
        <v>0</v>
      </c>
      <c r="L182" s="12">
        <f>IF(ISERROR(TT_Cennik[[#This Row],[PL KATALOG NETTO 2026.03]]*(1-TT_Cennik[[#This Row],[RABAT %]])),"",ROUND(TT_Cennik[[#This Row],[PL KATALOG NETTO 2026.03]]*(1-TT_Cennik[[#This Row],[RABAT %]]),2))</f>
        <v>36.75</v>
      </c>
      <c r="M182" s="13"/>
      <c r="N182" s="12">
        <f>IF(ISERROR(TT_Cennik[[#This Row],[ILOŚĆ]]*TT_Cennik[[#This Row],[CENA NETTO PO RABACIE PLN]]),"zapytaj",TT_Cennik[[#This Row],[ILOŚĆ]]*TT_Cennik[[#This Row],[CENA NETTO PO RABACIE PLN]])</f>
        <v>0</v>
      </c>
    </row>
    <row r="183" spans="1:14" x14ac:dyDescent="0.3">
      <c r="A183" s="14" t="s">
        <v>1542</v>
      </c>
      <c r="B183" s="7" t="s">
        <v>1514</v>
      </c>
      <c r="C183" s="14">
        <v>1</v>
      </c>
      <c r="D183" s="14" t="s">
        <v>701</v>
      </c>
      <c r="E183" s="14" t="s">
        <v>123</v>
      </c>
      <c r="F183" s="20" t="s">
        <v>1125</v>
      </c>
      <c r="G183" s="7">
        <v>8</v>
      </c>
      <c r="H183" s="14" t="s">
        <v>20</v>
      </c>
      <c r="I183" s="15">
        <v>5902311025923</v>
      </c>
      <c r="J183" s="12">
        <v>48.04</v>
      </c>
      <c r="K183" s="11">
        <f>INDEX(TT_Warunki[Rabat],MATCH(TT_Cennik[[#This Row],[KOD]],TT_Warunki[KOD],0))</f>
        <v>0</v>
      </c>
      <c r="L183" s="12">
        <f>IF(ISERROR(TT_Cennik[[#This Row],[PL KATALOG NETTO 2026.03]]*(1-TT_Cennik[[#This Row],[RABAT %]])),"",ROUND(TT_Cennik[[#This Row],[PL KATALOG NETTO 2026.03]]*(1-TT_Cennik[[#This Row],[RABAT %]]),2))</f>
        <v>48.04</v>
      </c>
      <c r="M183" s="13"/>
      <c r="N183" s="12">
        <f>IF(ISERROR(TT_Cennik[[#This Row],[ILOŚĆ]]*TT_Cennik[[#This Row],[CENA NETTO PO RABACIE PLN]]),"zapytaj",TT_Cennik[[#This Row],[ILOŚĆ]]*TT_Cennik[[#This Row],[CENA NETTO PO RABACIE PLN]])</f>
        <v>0</v>
      </c>
    </row>
    <row r="184" spans="1:14" x14ac:dyDescent="0.3">
      <c r="A184" s="14" t="s">
        <v>1542</v>
      </c>
      <c r="B184" s="7" t="s">
        <v>1514</v>
      </c>
      <c r="C184" s="14">
        <v>1</v>
      </c>
      <c r="D184" s="14" t="s">
        <v>702</v>
      </c>
      <c r="E184" s="14" t="s">
        <v>124</v>
      </c>
      <c r="F184" s="20" t="s">
        <v>1126</v>
      </c>
      <c r="G184" s="7">
        <v>8</v>
      </c>
      <c r="H184" s="14" t="s">
        <v>20</v>
      </c>
      <c r="I184" s="15">
        <v>5901752898066</v>
      </c>
      <c r="J184" s="12">
        <v>55.12</v>
      </c>
      <c r="K184" s="11">
        <f>INDEX(TT_Warunki[Rabat],MATCH(TT_Cennik[[#This Row],[KOD]],TT_Warunki[KOD],0))</f>
        <v>0</v>
      </c>
      <c r="L184" s="12">
        <f>IF(ISERROR(TT_Cennik[[#This Row],[PL KATALOG NETTO 2026.03]]*(1-TT_Cennik[[#This Row],[RABAT %]])),"",ROUND(TT_Cennik[[#This Row],[PL KATALOG NETTO 2026.03]]*(1-TT_Cennik[[#This Row],[RABAT %]]),2))</f>
        <v>55.12</v>
      </c>
      <c r="M184" s="13"/>
      <c r="N184" s="12">
        <f>IF(ISERROR(TT_Cennik[[#This Row],[ILOŚĆ]]*TT_Cennik[[#This Row],[CENA NETTO PO RABACIE PLN]]),"zapytaj",TT_Cennik[[#This Row],[ILOŚĆ]]*TT_Cennik[[#This Row],[CENA NETTO PO RABACIE PLN]])</f>
        <v>0</v>
      </c>
    </row>
    <row r="185" spans="1:14" x14ac:dyDescent="0.3">
      <c r="A185" s="14" t="s">
        <v>1542</v>
      </c>
      <c r="B185" s="7" t="s">
        <v>1516</v>
      </c>
      <c r="C185" s="14">
        <v>1</v>
      </c>
      <c r="D185" s="14" t="s">
        <v>703</v>
      </c>
      <c r="E185" s="14" t="s">
        <v>125</v>
      </c>
      <c r="F185" s="20" t="s">
        <v>1127</v>
      </c>
      <c r="G185" s="7">
        <v>1</v>
      </c>
      <c r="H185" s="14" t="s">
        <v>20</v>
      </c>
      <c r="I185" s="15">
        <v>5906700311963</v>
      </c>
      <c r="J185" s="12">
        <v>135.72999999999999</v>
      </c>
      <c r="K185" s="11">
        <f>INDEX(TT_Warunki[Rabat],MATCH(TT_Cennik[[#This Row],[KOD]],TT_Warunki[KOD],0))</f>
        <v>0</v>
      </c>
      <c r="L185" s="12">
        <f>IF(ISERROR(TT_Cennik[[#This Row],[PL KATALOG NETTO 2026.03]]*(1-TT_Cennik[[#This Row],[RABAT %]])),"",ROUND(TT_Cennik[[#This Row],[PL KATALOG NETTO 2026.03]]*(1-TT_Cennik[[#This Row],[RABAT %]]),2))</f>
        <v>135.72999999999999</v>
      </c>
      <c r="M185" s="13"/>
      <c r="N185" s="12">
        <f>IF(ISERROR(TT_Cennik[[#This Row],[ILOŚĆ]]*TT_Cennik[[#This Row],[CENA NETTO PO RABACIE PLN]]),"zapytaj",TT_Cennik[[#This Row],[ILOŚĆ]]*TT_Cennik[[#This Row],[CENA NETTO PO RABACIE PLN]])</f>
        <v>0</v>
      </c>
    </row>
    <row r="186" spans="1:14" x14ac:dyDescent="0.3">
      <c r="A186" s="14" t="s">
        <v>1542</v>
      </c>
      <c r="B186" s="7" t="s">
        <v>1516</v>
      </c>
      <c r="C186" s="14">
        <v>1</v>
      </c>
      <c r="D186" s="14" t="s">
        <v>704</v>
      </c>
      <c r="E186" s="14" t="s">
        <v>126</v>
      </c>
      <c r="F186" s="20" t="s">
        <v>1128</v>
      </c>
      <c r="G186" s="7">
        <v>1</v>
      </c>
      <c r="H186" s="14" t="s">
        <v>20</v>
      </c>
      <c r="I186" s="15">
        <v>5906700312014</v>
      </c>
      <c r="J186" s="12">
        <v>190.64</v>
      </c>
      <c r="K186" s="11">
        <f>INDEX(TT_Warunki[Rabat],MATCH(TT_Cennik[[#This Row],[KOD]],TT_Warunki[KOD],0))</f>
        <v>0</v>
      </c>
      <c r="L186" s="12">
        <f>IF(ISERROR(TT_Cennik[[#This Row],[PL KATALOG NETTO 2026.03]]*(1-TT_Cennik[[#This Row],[RABAT %]])),"",ROUND(TT_Cennik[[#This Row],[PL KATALOG NETTO 2026.03]]*(1-TT_Cennik[[#This Row],[RABAT %]]),2))</f>
        <v>190.64</v>
      </c>
      <c r="M186" s="13"/>
      <c r="N186" s="12">
        <f>IF(ISERROR(TT_Cennik[[#This Row],[ILOŚĆ]]*TT_Cennik[[#This Row],[CENA NETTO PO RABACIE PLN]]),"zapytaj",TT_Cennik[[#This Row],[ILOŚĆ]]*TT_Cennik[[#This Row],[CENA NETTO PO RABACIE PLN]])</f>
        <v>0</v>
      </c>
    </row>
    <row r="187" spans="1:14" x14ac:dyDescent="0.3">
      <c r="A187" s="14" t="s">
        <v>1542</v>
      </c>
      <c r="B187" s="7" t="s">
        <v>1514</v>
      </c>
      <c r="C187" s="14">
        <v>1</v>
      </c>
      <c r="D187" s="14" t="s">
        <v>705</v>
      </c>
      <c r="E187" s="14" t="s">
        <v>127</v>
      </c>
      <c r="F187" s="20" t="s">
        <v>1129</v>
      </c>
      <c r="G187" s="7">
        <v>25</v>
      </c>
      <c r="H187" s="14" t="s">
        <v>20</v>
      </c>
      <c r="I187" s="15">
        <v>5902311025893</v>
      </c>
      <c r="J187" s="12">
        <v>17.84</v>
      </c>
      <c r="K187" s="11">
        <f>INDEX(TT_Warunki[Rabat],MATCH(TT_Cennik[[#This Row],[KOD]],TT_Warunki[KOD],0))</f>
        <v>0</v>
      </c>
      <c r="L187" s="12">
        <f>IF(ISERROR(TT_Cennik[[#This Row],[PL KATALOG NETTO 2026.03]]*(1-TT_Cennik[[#This Row],[RABAT %]])),"",ROUND(TT_Cennik[[#This Row],[PL KATALOG NETTO 2026.03]]*(1-TT_Cennik[[#This Row],[RABAT %]]),2))</f>
        <v>17.84</v>
      </c>
      <c r="M187" s="13"/>
      <c r="N187" s="12">
        <f>IF(ISERROR(TT_Cennik[[#This Row],[ILOŚĆ]]*TT_Cennik[[#This Row],[CENA NETTO PO RABACIE PLN]]),"zapytaj",TT_Cennik[[#This Row],[ILOŚĆ]]*TT_Cennik[[#This Row],[CENA NETTO PO RABACIE PLN]])</f>
        <v>0</v>
      </c>
    </row>
    <row r="188" spans="1:14" x14ac:dyDescent="0.3">
      <c r="A188" s="14" t="s">
        <v>1542</v>
      </c>
      <c r="B188" s="7" t="s">
        <v>1514</v>
      </c>
      <c r="C188" s="14">
        <v>1</v>
      </c>
      <c r="D188" s="14" t="s">
        <v>706</v>
      </c>
      <c r="E188" s="14" t="s">
        <v>128</v>
      </c>
      <c r="F188" s="20" t="s">
        <v>1130</v>
      </c>
      <c r="G188" s="7">
        <v>16</v>
      </c>
      <c r="H188" s="14" t="s">
        <v>20</v>
      </c>
      <c r="I188" s="15">
        <v>5902311025961</v>
      </c>
      <c r="J188" s="12">
        <v>38.04</v>
      </c>
      <c r="K188" s="11">
        <f>INDEX(TT_Warunki[Rabat],MATCH(TT_Cennik[[#This Row],[KOD]],TT_Warunki[KOD],0))</f>
        <v>0</v>
      </c>
      <c r="L188" s="12">
        <f>IF(ISERROR(TT_Cennik[[#This Row],[PL KATALOG NETTO 2026.03]]*(1-TT_Cennik[[#This Row],[RABAT %]])),"",ROUND(TT_Cennik[[#This Row],[PL KATALOG NETTO 2026.03]]*(1-TT_Cennik[[#This Row],[RABAT %]]),2))</f>
        <v>38.04</v>
      </c>
      <c r="M188" s="13"/>
      <c r="N188" s="12">
        <f>IF(ISERROR(TT_Cennik[[#This Row],[ILOŚĆ]]*TT_Cennik[[#This Row],[CENA NETTO PO RABACIE PLN]]),"zapytaj",TT_Cennik[[#This Row],[ILOŚĆ]]*TT_Cennik[[#This Row],[CENA NETTO PO RABACIE PLN]])</f>
        <v>0</v>
      </c>
    </row>
    <row r="189" spans="1:14" x14ac:dyDescent="0.3">
      <c r="A189" s="14" t="s">
        <v>1542</v>
      </c>
      <c r="B189" s="7" t="s">
        <v>1514</v>
      </c>
      <c r="C189" s="14">
        <v>1</v>
      </c>
      <c r="D189" s="14" t="s">
        <v>707</v>
      </c>
      <c r="E189" s="14" t="s">
        <v>129</v>
      </c>
      <c r="F189" s="20" t="s">
        <v>1131</v>
      </c>
      <c r="G189" s="7">
        <v>12</v>
      </c>
      <c r="H189" s="14" t="s">
        <v>20</v>
      </c>
      <c r="I189" s="15">
        <v>5901752898103</v>
      </c>
      <c r="J189" s="12">
        <v>47.12</v>
      </c>
      <c r="K189" s="11">
        <f>INDEX(TT_Warunki[Rabat],MATCH(TT_Cennik[[#This Row],[KOD]],TT_Warunki[KOD],0))</f>
        <v>0</v>
      </c>
      <c r="L189" s="12">
        <f>IF(ISERROR(TT_Cennik[[#This Row],[PL KATALOG NETTO 2026.03]]*(1-TT_Cennik[[#This Row],[RABAT %]])),"",ROUND(TT_Cennik[[#This Row],[PL KATALOG NETTO 2026.03]]*(1-TT_Cennik[[#This Row],[RABAT %]]),2))</f>
        <v>47.12</v>
      </c>
      <c r="M189" s="13"/>
      <c r="N189" s="12">
        <f>IF(ISERROR(TT_Cennik[[#This Row],[ILOŚĆ]]*TT_Cennik[[#This Row],[CENA NETTO PO RABACIE PLN]]),"zapytaj",TT_Cennik[[#This Row],[ILOŚĆ]]*TT_Cennik[[#This Row],[CENA NETTO PO RABACIE PLN]])</f>
        <v>0</v>
      </c>
    </row>
    <row r="190" spans="1:14" x14ac:dyDescent="0.3">
      <c r="A190" s="14" t="s">
        <v>1542</v>
      </c>
      <c r="B190" s="7" t="s">
        <v>1514</v>
      </c>
      <c r="C190" s="14">
        <v>1</v>
      </c>
      <c r="D190" s="14" t="s">
        <v>708</v>
      </c>
      <c r="E190" s="14" t="s">
        <v>130</v>
      </c>
      <c r="F190" s="20" t="s">
        <v>1132</v>
      </c>
      <c r="G190" s="7">
        <v>10</v>
      </c>
      <c r="H190" s="14" t="s">
        <v>20</v>
      </c>
      <c r="I190" s="15">
        <v>5902311026005</v>
      </c>
      <c r="J190" s="12">
        <v>61.59</v>
      </c>
      <c r="K190" s="11">
        <f>INDEX(TT_Warunki[Rabat],MATCH(TT_Cennik[[#This Row],[KOD]],TT_Warunki[KOD],0))</f>
        <v>0</v>
      </c>
      <c r="L190" s="12">
        <f>IF(ISERROR(TT_Cennik[[#This Row],[PL KATALOG NETTO 2026.03]]*(1-TT_Cennik[[#This Row],[RABAT %]])),"",ROUND(TT_Cennik[[#This Row],[PL KATALOG NETTO 2026.03]]*(1-TT_Cennik[[#This Row],[RABAT %]]),2))</f>
        <v>61.59</v>
      </c>
      <c r="M190" s="13"/>
      <c r="N190" s="12">
        <f>IF(ISERROR(TT_Cennik[[#This Row],[ILOŚĆ]]*TT_Cennik[[#This Row],[CENA NETTO PO RABACIE PLN]]),"zapytaj",TT_Cennik[[#This Row],[ILOŚĆ]]*TT_Cennik[[#This Row],[CENA NETTO PO RABACIE PLN]])</f>
        <v>0</v>
      </c>
    </row>
    <row r="191" spans="1:14" x14ac:dyDescent="0.3">
      <c r="A191" s="14" t="s">
        <v>1542</v>
      </c>
      <c r="B191" s="7" t="s">
        <v>1516</v>
      </c>
      <c r="C191" s="14">
        <v>1</v>
      </c>
      <c r="D191" s="14" t="s">
        <v>709</v>
      </c>
      <c r="E191" s="14" t="s">
        <v>131</v>
      </c>
      <c r="F191" s="20" t="s">
        <v>1133</v>
      </c>
      <c r="G191" s="7">
        <v>1</v>
      </c>
      <c r="H191" s="14" t="s">
        <v>20</v>
      </c>
      <c r="I191" s="15">
        <v>5906700311987</v>
      </c>
      <c r="J191" s="12">
        <v>115.75</v>
      </c>
      <c r="K191" s="11">
        <f>INDEX(TT_Warunki[Rabat],MATCH(TT_Cennik[[#This Row],[KOD]],TT_Warunki[KOD],0))</f>
        <v>0</v>
      </c>
      <c r="L191" s="12">
        <f>IF(ISERROR(TT_Cennik[[#This Row],[PL KATALOG NETTO 2026.03]]*(1-TT_Cennik[[#This Row],[RABAT %]])),"",ROUND(TT_Cennik[[#This Row],[PL KATALOG NETTO 2026.03]]*(1-TT_Cennik[[#This Row],[RABAT %]]),2))</f>
        <v>115.75</v>
      </c>
      <c r="M191" s="13"/>
      <c r="N191" s="12">
        <f>IF(ISERROR(TT_Cennik[[#This Row],[ILOŚĆ]]*TT_Cennik[[#This Row],[CENA NETTO PO RABACIE PLN]]),"zapytaj",TT_Cennik[[#This Row],[ILOŚĆ]]*TT_Cennik[[#This Row],[CENA NETTO PO RABACIE PLN]])</f>
        <v>0</v>
      </c>
    </row>
    <row r="192" spans="1:14" x14ac:dyDescent="0.3">
      <c r="A192" s="14" t="s">
        <v>1542</v>
      </c>
      <c r="B192" s="7" t="s">
        <v>1516</v>
      </c>
      <c r="C192" s="14">
        <v>1</v>
      </c>
      <c r="D192" s="14" t="s">
        <v>710</v>
      </c>
      <c r="E192" s="14" t="s">
        <v>2093</v>
      </c>
      <c r="F192" s="20" t="s">
        <v>2094</v>
      </c>
      <c r="G192" s="7">
        <v>1</v>
      </c>
      <c r="H192" s="14" t="s">
        <v>20</v>
      </c>
      <c r="I192" s="15">
        <v>5906700311994</v>
      </c>
      <c r="J192" s="12">
        <v>132.53</v>
      </c>
      <c r="K192" s="11">
        <f>INDEX(TT_Warunki[Rabat],MATCH(TT_Cennik[[#This Row],[KOD]],TT_Warunki[KOD],0))</f>
        <v>0</v>
      </c>
      <c r="L192" s="12">
        <f>IF(ISERROR(TT_Cennik[[#This Row],[PL KATALOG NETTO 2026.03]]*(1-TT_Cennik[[#This Row],[RABAT %]])),"",ROUND(TT_Cennik[[#This Row],[PL KATALOG NETTO 2026.03]]*(1-TT_Cennik[[#This Row],[RABAT %]]),2))</f>
        <v>132.53</v>
      </c>
      <c r="M192" s="13"/>
      <c r="N192" s="12">
        <f>IF(ISERROR(TT_Cennik[[#This Row],[ILOŚĆ]]*TT_Cennik[[#This Row],[CENA NETTO PO RABACIE PLN]]),"zapytaj",TT_Cennik[[#This Row],[ILOŚĆ]]*TT_Cennik[[#This Row],[CENA NETTO PO RABACIE PLN]])</f>
        <v>0</v>
      </c>
    </row>
    <row r="193" spans="1:14" x14ac:dyDescent="0.3">
      <c r="A193" s="14" t="s">
        <v>1542</v>
      </c>
      <c r="B193" s="7" t="s">
        <v>1516</v>
      </c>
      <c r="C193" s="14">
        <v>1</v>
      </c>
      <c r="D193" s="14" t="s">
        <v>2095</v>
      </c>
      <c r="E193" s="14" t="s">
        <v>132</v>
      </c>
      <c r="F193" s="20" t="s">
        <v>1134</v>
      </c>
      <c r="G193" s="7">
        <v>1</v>
      </c>
      <c r="H193" s="14" t="s">
        <v>20</v>
      </c>
      <c r="I193" s="15">
        <v>5906700312021</v>
      </c>
      <c r="J193" s="12">
        <v>215.06</v>
      </c>
      <c r="K193" s="11">
        <f>INDEX(TT_Warunki[Rabat],MATCH(TT_Cennik[[#This Row],[KOD]],TT_Warunki[KOD],0))</f>
        <v>0</v>
      </c>
      <c r="L193" s="12">
        <f>IF(ISERROR(TT_Cennik[[#This Row],[PL KATALOG NETTO 2026.03]]*(1-TT_Cennik[[#This Row],[RABAT %]])),"",ROUND(TT_Cennik[[#This Row],[PL KATALOG NETTO 2026.03]]*(1-TT_Cennik[[#This Row],[RABAT %]]),2))</f>
        <v>215.06</v>
      </c>
      <c r="M193" s="13"/>
      <c r="N193" s="12">
        <f>IF(ISERROR(TT_Cennik[[#This Row],[ILOŚĆ]]*TT_Cennik[[#This Row],[CENA NETTO PO RABACIE PLN]]),"zapytaj",TT_Cennik[[#This Row],[ILOŚĆ]]*TT_Cennik[[#This Row],[CENA NETTO PO RABACIE PLN]])</f>
        <v>0</v>
      </c>
    </row>
    <row r="194" spans="1:14" x14ac:dyDescent="0.3">
      <c r="A194" s="14" t="s">
        <v>1542</v>
      </c>
      <c r="B194" s="7" t="s">
        <v>1514</v>
      </c>
      <c r="C194" s="14">
        <v>1</v>
      </c>
      <c r="D194" s="14" t="s">
        <v>711</v>
      </c>
      <c r="E194" s="14" t="s">
        <v>133</v>
      </c>
      <c r="F194" s="20" t="s">
        <v>1135</v>
      </c>
      <c r="G194" s="7">
        <v>14</v>
      </c>
      <c r="H194" s="14" t="s">
        <v>20</v>
      </c>
      <c r="I194" s="15">
        <v>5906700312922</v>
      </c>
      <c r="J194" s="12">
        <v>27.5</v>
      </c>
      <c r="K194" s="11">
        <f>INDEX(TT_Warunki[Rabat],MATCH(TT_Cennik[[#This Row],[KOD]],TT_Warunki[KOD],0))</f>
        <v>0</v>
      </c>
      <c r="L194" s="12">
        <f>IF(ISERROR(TT_Cennik[[#This Row],[PL KATALOG NETTO 2026.03]]*(1-TT_Cennik[[#This Row],[RABAT %]])),"",ROUND(TT_Cennik[[#This Row],[PL KATALOG NETTO 2026.03]]*(1-TT_Cennik[[#This Row],[RABAT %]]),2))</f>
        <v>27.5</v>
      </c>
      <c r="M194" s="13"/>
      <c r="N194" s="12">
        <f>IF(ISERROR(TT_Cennik[[#This Row],[ILOŚĆ]]*TT_Cennik[[#This Row],[CENA NETTO PO RABACIE PLN]]),"zapytaj",TT_Cennik[[#This Row],[ILOŚĆ]]*TT_Cennik[[#This Row],[CENA NETTO PO RABACIE PLN]])</f>
        <v>0</v>
      </c>
    </row>
    <row r="195" spans="1:14" x14ac:dyDescent="0.3">
      <c r="A195" s="14" t="s">
        <v>1542</v>
      </c>
      <c r="B195" s="7" t="s">
        <v>1512</v>
      </c>
      <c r="C195" s="14">
        <v>1</v>
      </c>
      <c r="D195" s="14" t="s">
        <v>712</v>
      </c>
      <c r="E195" s="14" t="s">
        <v>134</v>
      </c>
      <c r="F195" s="20" t="s">
        <v>1136</v>
      </c>
      <c r="G195" s="7">
        <v>14</v>
      </c>
      <c r="H195" s="14" t="s">
        <v>20</v>
      </c>
      <c r="I195" s="15">
        <v>5906700315114</v>
      </c>
      <c r="J195" s="12">
        <v>29.66</v>
      </c>
      <c r="K195" s="11">
        <f>INDEX(TT_Warunki[Rabat],MATCH(TT_Cennik[[#This Row],[KOD]],TT_Warunki[KOD],0))</f>
        <v>0</v>
      </c>
      <c r="L195" s="12">
        <f>IF(ISERROR(TT_Cennik[[#This Row],[PL KATALOG NETTO 2026.03]]*(1-TT_Cennik[[#This Row],[RABAT %]])),"",ROUND(TT_Cennik[[#This Row],[PL KATALOG NETTO 2026.03]]*(1-TT_Cennik[[#This Row],[RABAT %]]),2))</f>
        <v>29.66</v>
      </c>
      <c r="M195" s="13"/>
      <c r="N195" s="12">
        <f>IF(ISERROR(TT_Cennik[[#This Row],[ILOŚĆ]]*TT_Cennik[[#This Row],[CENA NETTO PO RABACIE PLN]]),"zapytaj",TT_Cennik[[#This Row],[ILOŚĆ]]*TT_Cennik[[#This Row],[CENA NETTO PO RABACIE PLN]])</f>
        <v>0</v>
      </c>
    </row>
    <row r="196" spans="1:14" x14ac:dyDescent="0.3">
      <c r="A196" s="14" t="s">
        <v>1542</v>
      </c>
      <c r="B196" s="7" t="s">
        <v>1514</v>
      </c>
      <c r="C196" s="14">
        <v>1</v>
      </c>
      <c r="D196" s="14" t="s">
        <v>713</v>
      </c>
      <c r="E196" s="14" t="s">
        <v>135</v>
      </c>
      <c r="F196" s="20" t="s">
        <v>1137</v>
      </c>
      <c r="G196" s="7">
        <v>12</v>
      </c>
      <c r="H196" s="14" t="s">
        <v>20</v>
      </c>
      <c r="I196" s="15">
        <v>5906700312953</v>
      </c>
      <c r="J196" s="12">
        <v>28.98</v>
      </c>
      <c r="K196" s="11">
        <f>INDEX(TT_Warunki[Rabat],MATCH(TT_Cennik[[#This Row],[KOD]],TT_Warunki[KOD],0))</f>
        <v>0</v>
      </c>
      <c r="L196" s="12">
        <f>IF(ISERROR(TT_Cennik[[#This Row],[PL KATALOG NETTO 2026.03]]*(1-TT_Cennik[[#This Row],[RABAT %]])),"",ROUND(TT_Cennik[[#This Row],[PL KATALOG NETTO 2026.03]]*(1-TT_Cennik[[#This Row],[RABAT %]]),2))</f>
        <v>28.98</v>
      </c>
      <c r="M196" s="13"/>
      <c r="N196" s="12">
        <f>IF(ISERROR(TT_Cennik[[#This Row],[ILOŚĆ]]*TT_Cennik[[#This Row],[CENA NETTO PO RABACIE PLN]]),"zapytaj",TT_Cennik[[#This Row],[ILOŚĆ]]*TT_Cennik[[#This Row],[CENA NETTO PO RABACIE PLN]])</f>
        <v>0</v>
      </c>
    </row>
    <row r="197" spans="1:14" x14ac:dyDescent="0.3">
      <c r="A197" s="14" t="s">
        <v>1542</v>
      </c>
      <c r="B197" s="7" t="s">
        <v>1514</v>
      </c>
      <c r="C197" s="14">
        <v>1</v>
      </c>
      <c r="D197" s="14" t="s">
        <v>714</v>
      </c>
      <c r="E197" s="14" t="s">
        <v>136</v>
      </c>
      <c r="F197" s="20" t="s">
        <v>1138</v>
      </c>
      <c r="G197" s="7">
        <v>10</v>
      </c>
      <c r="H197" s="14" t="s">
        <v>20</v>
      </c>
      <c r="I197" s="15">
        <v>5901752898516</v>
      </c>
      <c r="J197" s="12">
        <v>30.97</v>
      </c>
      <c r="K197" s="11">
        <f>INDEX(TT_Warunki[Rabat],MATCH(TT_Cennik[[#This Row],[KOD]],TT_Warunki[KOD],0))</f>
        <v>0</v>
      </c>
      <c r="L197" s="12">
        <f>IF(ISERROR(TT_Cennik[[#This Row],[PL KATALOG NETTO 2026.03]]*(1-TT_Cennik[[#This Row],[RABAT %]])),"",ROUND(TT_Cennik[[#This Row],[PL KATALOG NETTO 2026.03]]*(1-TT_Cennik[[#This Row],[RABAT %]]),2))</f>
        <v>30.97</v>
      </c>
      <c r="M197" s="13"/>
      <c r="N197" s="12">
        <f>IF(ISERROR(TT_Cennik[[#This Row],[ILOŚĆ]]*TT_Cennik[[#This Row],[CENA NETTO PO RABACIE PLN]]),"zapytaj",TT_Cennik[[#This Row],[ILOŚĆ]]*TT_Cennik[[#This Row],[CENA NETTO PO RABACIE PLN]])</f>
        <v>0</v>
      </c>
    </row>
    <row r="198" spans="1:14" x14ac:dyDescent="0.3">
      <c r="A198" s="14" t="s">
        <v>1543</v>
      </c>
      <c r="B198" s="7" t="s">
        <v>1492</v>
      </c>
      <c r="C198" s="14">
        <v>2</v>
      </c>
      <c r="D198" s="14" t="s">
        <v>715</v>
      </c>
      <c r="E198" s="14" t="s">
        <v>379</v>
      </c>
      <c r="F198" s="20" t="s">
        <v>2098</v>
      </c>
      <c r="G198" s="7">
        <v>40</v>
      </c>
      <c r="H198" s="14" t="s">
        <v>20</v>
      </c>
      <c r="I198" s="15">
        <v>5901752893610</v>
      </c>
      <c r="J198" s="12">
        <v>11.16</v>
      </c>
      <c r="K198" s="11">
        <f>INDEX(TT_Warunki[Rabat],MATCH(TT_Cennik[[#This Row],[KOD]],TT_Warunki[KOD],0))</f>
        <v>0</v>
      </c>
      <c r="L198" s="12">
        <f>IF(ISERROR(TT_Cennik[[#This Row],[PL KATALOG NETTO 2026.03]]*(1-TT_Cennik[[#This Row],[RABAT %]])),"",ROUND(TT_Cennik[[#This Row],[PL KATALOG NETTO 2026.03]]*(1-TT_Cennik[[#This Row],[RABAT %]]),2))</f>
        <v>11.16</v>
      </c>
      <c r="M198" s="13"/>
      <c r="N198" s="12">
        <f>IF(ISERROR(TT_Cennik[[#This Row],[ILOŚĆ]]*TT_Cennik[[#This Row],[CENA NETTO PO RABACIE PLN]]),"zapytaj",TT_Cennik[[#This Row],[ILOŚĆ]]*TT_Cennik[[#This Row],[CENA NETTO PO RABACIE PLN]])</f>
        <v>0</v>
      </c>
    </row>
    <row r="199" spans="1:14" x14ac:dyDescent="0.3">
      <c r="A199" s="14" t="s">
        <v>1543</v>
      </c>
      <c r="B199" s="7" t="s">
        <v>1492</v>
      </c>
      <c r="C199" s="14">
        <v>2</v>
      </c>
      <c r="D199" s="14" t="s">
        <v>717</v>
      </c>
      <c r="E199" s="14" t="s">
        <v>1944</v>
      </c>
      <c r="F199" s="20" t="s">
        <v>2096</v>
      </c>
      <c r="G199" s="7">
        <v>1</v>
      </c>
      <c r="H199" s="14" t="s">
        <v>20</v>
      </c>
      <c r="I199" s="15">
        <v>5906700316265</v>
      </c>
      <c r="J199" s="12">
        <v>14.99</v>
      </c>
      <c r="K199" s="11">
        <f>INDEX(TT_Warunki[Rabat],MATCH(TT_Cennik[[#This Row],[KOD]],TT_Warunki[KOD],0))</f>
        <v>0</v>
      </c>
      <c r="L199" s="12">
        <f>IF(ISERROR(TT_Cennik[[#This Row],[PL KATALOG NETTO 2026.03]]*(1-TT_Cennik[[#This Row],[RABAT %]])),"",ROUND(TT_Cennik[[#This Row],[PL KATALOG NETTO 2026.03]]*(1-TT_Cennik[[#This Row],[RABAT %]]),2))</f>
        <v>14.99</v>
      </c>
      <c r="M199" s="13"/>
      <c r="N199" s="12">
        <f>IF(ISERROR(TT_Cennik[[#This Row],[ILOŚĆ]]*TT_Cennik[[#This Row],[CENA NETTO PO RABACIE PLN]]),"zapytaj",TT_Cennik[[#This Row],[ILOŚĆ]]*TT_Cennik[[#This Row],[CENA NETTO PO RABACIE PLN]])</f>
        <v>0</v>
      </c>
    </row>
    <row r="200" spans="1:14" x14ac:dyDescent="0.3">
      <c r="A200" s="14" t="s">
        <v>1543</v>
      </c>
      <c r="B200" s="7" t="s">
        <v>1492</v>
      </c>
      <c r="C200" s="14">
        <v>2</v>
      </c>
      <c r="D200" s="14" t="s">
        <v>719</v>
      </c>
      <c r="E200" s="14" t="s">
        <v>1945</v>
      </c>
      <c r="F200" s="20" t="s">
        <v>2099</v>
      </c>
      <c r="G200" s="7">
        <v>1</v>
      </c>
      <c r="H200" s="14" t="s">
        <v>20</v>
      </c>
      <c r="I200" s="15">
        <v>5906700316272</v>
      </c>
      <c r="J200" s="12">
        <v>17.5</v>
      </c>
      <c r="K200" s="11">
        <f>INDEX(TT_Warunki[Rabat],MATCH(TT_Cennik[[#This Row],[KOD]],TT_Warunki[KOD],0))</f>
        <v>0</v>
      </c>
      <c r="L200" s="12">
        <f>IF(ISERROR(TT_Cennik[[#This Row],[PL KATALOG NETTO 2026.03]]*(1-TT_Cennik[[#This Row],[RABAT %]])),"",ROUND(TT_Cennik[[#This Row],[PL KATALOG NETTO 2026.03]]*(1-TT_Cennik[[#This Row],[RABAT %]]),2))</f>
        <v>17.5</v>
      </c>
      <c r="M200" s="13"/>
      <c r="N200" s="12">
        <f>IF(ISERROR(TT_Cennik[[#This Row],[ILOŚĆ]]*TT_Cennik[[#This Row],[CENA NETTO PO RABACIE PLN]]),"zapytaj",TT_Cennik[[#This Row],[ILOŚĆ]]*TT_Cennik[[#This Row],[CENA NETTO PO RABACIE PLN]])</f>
        <v>0</v>
      </c>
    </row>
    <row r="201" spans="1:14" x14ac:dyDescent="0.3">
      <c r="A201" s="14" t="s">
        <v>1543</v>
      </c>
      <c r="B201" s="7" t="s">
        <v>1492</v>
      </c>
      <c r="C201" s="14">
        <v>2</v>
      </c>
      <c r="D201" s="14" t="s">
        <v>720</v>
      </c>
      <c r="E201" s="14" t="s">
        <v>1946</v>
      </c>
      <c r="F201" s="20" t="s">
        <v>2100</v>
      </c>
      <c r="G201" s="7">
        <v>1</v>
      </c>
      <c r="H201" s="14" t="s">
        <v>20</v>
      </c>
      <c r="I201" s="15">
        <v>5906700316289</v>
      </c>
      <c r="J201" s="12">
        <v>17.5</v>
      </c>
      <c r="K201" s="11">
        <f>INDEX(TT_Warunki[Rabat],MATCH(TT_Cennik[[#This Row],[KOD]],TT_Warunki[KOD],0))</f>
        <v>0</v>
      </c>
      <c r="L201" s="12">
        <f>IF(ISERROR(TT_Cennik[[#This Row],[PL KATALOG NETTO 2026.03]]*(1-TT_Cennik[[#This Row],[RABAT %]])),"",ROUND(TT_Cennik[[#This Row],[PL KATALOG NETTO 2026.03]]*(1-TT_Cennik[[#This Row],[RABAT %]]),2))</f>
        <v>17.5</v>
      </c>
      <c r="M201" s="13"/>
      <c r="N201" s="12">
        <f>IF(ISERROR(TT_Cennik[[#This Row],[ILOŚĆ]]*TT_Cennik[[#This Row],[CENA NETTO PO RABACIE PLN]]),"zapytaj",TT_Cennik[[#This Row],[ILOŚĆ]]*TT_Cennik[[#This Row],[CENA NETTO PO RABACIE PLN]])</f>
        <v>0</v>
      </c>
    </row>
    <row r="202" spans="1:14" x14ac:dyDescent="0.3">
      <c r="A202" s="14" t="s">
        <v>1543</v>
      </c>
      <c r="B202" s="7" t="s">
        <v>1514</v>
      </c>
      <c r="C202" s="14">
        <v>2</v>
      </c>
      <c r="D202" s="14" t="s">
        <v>1947</v>
      </c>
      <c r="E202" s="14" t="s">
        <v>1952</v>
      </c>
      <c r="F202" s="20" t="s">
        <v>2097</v>
      </c>
      <c r="G202" s="7">
        <v>1</v>
      </c>
      <c r="H202" s="14" t="s">
        <v>20</v>
      </c>
      <c r="I202" s="15">
        <v>5906700316333</v>
      </c>
      <c r="J202" s="12">
        <v>46.6</v>
      </c>
      <c r="K202" s="11">
        <f>INDEX(TT_Warunki[Rabat],MATCH(TT_Cennik[[#This Row],[KOD]],TT_Warunki[KOD],0))</f>
        <v>0</v>
      </c>
      <c r="L202" s="12">
        <f>IF(ISERROR(TT_Cennik[[#This Row],[PL KATALOG NETTO 2026.03]]*(1-TT_Cennik[[#This Row],[RABAT %]])),"",ROUND(TT_Cennik[[#This Row],[PL KATALOG NETTO 2026.03]]*(1-TT_Cennik[[#This Row],[RABAT %]]),2))</f>
        <v>46.6</v>
      </c>
      <c r="M202" s="13"/>
      <c r="N202" s="12">
        <f>IF(ISERROR(TT_Cennik[[#This Row],[ILOŚĆ]]*TT_Cennik[[#This Row],[CENA NETTO PO RABACIE PLN]]),"zapytaj",TT_Cennik[[#This Row],[ILOŚĆ]]*TT_Cennik[[#This Row],[CENA NETTO PO RABACIE PLN]])</f>
        <v>0</v>
      </c>
    </row>
    <row r="203" spans="1:14" x14ac:dyDescent="0.3">
      <c r="A203" s="14" t="s">
        <v>1543</v>
      </c>
      <c r="B203" s="7" t="s">
        <v>1514</v>
      </c>
      <c r="C203" s="14">
        <v>2</v>
      </c>
      <c r="D203" s="14" t="s">
        <v>1949</v>
      </c>
      <c r="E203" s="14" t="s">
        <v>1954</v>
      </c>
      <c r="F203" s="20" t="s">
        <v>2101</v>
      </c>
      <c r="G203" s="7">
        <v>1</v>
      </c>
      <c r="H203" s="14" t="s">
        <v>20</v>
      </c>
      <c r="I203" s="15">
        <v>5906700316227</v>
      </c>
      <c r="J203" s="12">
        <v>79.459999999999994</v>
      </c>
      <c r="K203" s="11">
        <f>INDEX(TT_Warunki[Rabat],MATCH(TT_Cennik[[#This Row],[KOD]],TT_Warunki[KOD],0))</f>
        <v>0</v>
      </c>
      <c r="L203" s="12">
        <f>IF(ISERROR(TT_Cennik[[#This Row],[PL KATALOG NETTO 2026.03]]*(1-TT_Cennik[[#This Row],[RABAT %]])),"",ROUND(TT_Cennik[[#This Row],[PL KATALOG NETTO 2026.03]]*(1-TT_Cennik[[#This Row],[RABAT %]]),2))</f>
        <v>79.459999999999994</v>
      </c>
      <c r="M203" s="13"/>
      <c r="N203" s="12">
        <f>IF(ISERROR(TT_Cennik[[#This Row],[ILOŚĆ]]*TT_Cennik[[#This Row],[CENA NETTO PO RABACIE PLN]]),"zapytaj",TT_Cennik[[#This Row],[ILOŚĆ]]*TT_Cennik[[#This Row],[CENA NETTO PO RABACIE PLN]])</f>
        <v>0</v>
      </c>
    </row>
    <row r="204" spans="1:14" x14ac:dyDescent="0.3">
      <c r="A204" s="14" t="s">
        <v>1543</v>
      </c>
      <c r="B204" s="7" t="s">
        <v>1514</v>
      </c>
      <c r="C204" s="14">
        <v>2</v>
      </c>
      <c r="D204" s="14" t="s">
        <v>1950</v>
      </c>
      <c r="E204" s="14" t="s">
        <v>1956</v>
      </c>
      <c r="F204" s="20" t="s">
        <v>2102</v>
      </c>
      <c r="G204" s="7">
        <v>1</v>
      </c>
      <c r="H204" s="14" t="s">
        <v>20</v>
      </c>
      <c r="I204" s="15">
        <v>5906700316234</v>
      </c>
      <c r="J204" s="12">
        <v>79.459999999999994</v>
      </c>
      <c r="K204" s="11">
        <f>INDEX(TT_Warunki[Rabat],MATCH(TT_Cennik[[#This Row],[KOD]],TT_Warunki[KOD],0))</f>
        <v>0</v>
      </c>
      <c r="L204" s="12">
        <f>IF(ISERROR(TT_Cennik[[#This Row],[PL KATALOG NETTO 2026.03]]*(1-TT_Cennik[[#This Row],[RABAT %]])),"",ROUND(TT_Cennik[[#This Row],[PL KATALOG NETTO 2026.03]]*(1-TT_Cennik[[#This Row],[RABAT %]]),2))</f>
        <v>79.459999999999994</v>
      </c>
      <c r="M204" s="13"/>
      <c r="N204" s="12">
        <f>IF(ISERROR(TT_Cennik[[#This Row],[ILOŚĆ]]*TT_Cennik[[#This Row],[CENA NETTO PO RABACIE PLN]]),"zapytaj",TT_Cennik[[#This Row],[ILOŚĆ]]*TT_Cennik[[#This Row],[CENA NETTO PO RABACIE PLN]])</f>
        <v>0</v>
      </c>
    </row>
    <row r="205" spans="1:14" x14ac:dyDescent="0.3">
      <c r="A205" s="14" t="s">
        <v>1543</v>
      </c>
      <c r="B205" s="7" t="s">
        <v>1514</v>
      </c>
      <c r="C205" s="14">
        <v>2</v>
      </c>
      <c r="D205" s="14" t="s">
        <v>1951</v>
      </c>
      <c r="E205" s="14" t="s">
        <v>1958</v>
      </c>
      <c r="F205" s="20" t="s">
        <v>2103</v>
      </c>
      <c r="G205" s="7">
        <v>1</v>
      </c>
      <c r="H205" s="14" t="s">
        <v>20</v>
      </c>
      <c r="I205" s="15">
        <v>5906700316302</v>
      </c>
      <c r="J205" s="12">
        <v>84.34</v>
      </c>
      <c r="K205" s="11">
        <f>INDEX(TT_Warunki[Rabat],MATCH(TT_Cennik[[#This Row],[KOD]],TT_Warunki[KOD],0))</f>
        <v>0</v>
      </c>
      <c r="L205" s="12">
        <f>IF(ISERROR(TT_Cennik[[#This Row],[PL KATALOG NETTO 2026.03]]*(1-TT_Cennik[[#This Row],[RABAT %]])),"",ROUND(TT_Cennik[[#This Row],[PL KATALOG NETTO 2026.03]]*(1-TT_Cennik[[#This Row],[RABAT %]]),2))</f>
        <v>84.34</v>
      </c>
      <c r="M205" s="13"/>
      <c r="N205" s="12">
        <f>IF(ISERROR(TT_Cennik[[#This Row],[ILOŚĆ]]*TT_Cennik[[#This Row],[CENA NETTO PO RABACIE PLN]]),"zapytaj",TT_Cennik[[#This Row],[ILOŚĆ]]*TT_Cennik[[#This Row],[CENA NETTO PO RABACIE PLN]])</f>
        <v>0</v>
      </c>
    </row>
    <row r="206" spans="1:14" x14ac:dyDescent="0.3">
      <c r="A206" s="14" t="s">
        <v>1543</v>
      </c>
      <c r="B206" s="7" t="s">
        <v>1492</v>
      </c>
      <c r="C206" s="14">
        <v>2</v>
      </c>
      <c r="D206" s="14" t="s">
        <v>1953</v>
      </c>
      <c r="E206" s="14" t="s">
        <v>1948</v>
      </c>
      <c r="F206" s="20" t="s">
        <v>2104</v>
      </c>
      <c r="G206" s="7">
        <v>1</v>
      </c>
      <c r="H206" s="14" t="s">
        <v>20</v>
      </c>
      <c r="I206" s="15">
        <v>5906700316296</v>
      </c>
      <c r="J206" s="12">
        <v>16.5</v>
      </c>
      <c r="K206" s="11">
        <f>INDEX(TT_Warunki[Rabat],MATCH(TT_Cennik[[#This Row],[KOD]],TT_Warunki[KOD],0))</f>
        <v>0</v>
      </c>
      <c r="L206" s="12">
        <f>IF(ISERROR(TT_Cennik[[#This Row],[PL KATALOG NETTO 2026.03]]*(1-TT_Cennik[[#This Row],[RABAT %]])),"",ROUND(TT_Cennik[[#This Row],[PL KATALOG NETTO 2026.03]]*(1-TT_Cennik[[#This Row],[RABAT %]]),2))</f>
        <v>16.5</v>
      </c>
      <c r="M206" s="13"/>
      <c r="N206" s="12">
        <f>IF(ISERROR(TT_Cennik[[#This Row],[ILOŚĆ]]*TT_Cennik[[#This Row],[CENA NETTO PO RABACIE PLN]]),"zapytaj",TT_Cennik[[#This Row],[ILOŚĆ]]*TT_Cennik[[#This Row],[CENA NETTO PO RABACIE PLN]])</f>
        <v>0</v>
      </c>
    </row>
    <row r="207" spans="1:14" x14ac:dyDescent="0.3">
      <c r="A207" s="14" t="s">
        <v>1543</v>
      </c>
      <c r="B207" s="7" t="s">
        <v>1492</v>
      </c>
      <c r="C207" s="14">
        <v>2</v>
      </c>
      <c r="D207" s="14" t="s">
        <v>1955</v>
      </c>
      <c r="E207" s="14" t="s">
        <v>716</v>
      </c>
      <c r="F207" s="20" t="s">
        <v>2105</v>
      </c>
      <c r="G207" s="7">
        <v>40</v>
      </c>
      <c r="H207" s="14" t="s">
        <v>20</v>
      </c>
      <c r="I207" s="15">
        <v>5906700313691</v>
      </c>
      <c r="J207" s="12">
        <v>18.989999999999998</v>
      </c>
      <c r="K207" s="11">
        <f>INDEX(TT_Warunki[Rabat],MATCH(TT_Cennik[[#This Row],[KOD]],TT_Warunki[KOD],0))</f>
        <v>0</v>
      </c>
      <c r="L207" s="12">
        <f>IF(ISERROR(TT_Cennik[[#This Row],[PL KATALOG NETTO 2026.03]]*(1-TT_Cennik[[#This Row],[RABAT %]])),"",ROUND(TT_Cennik[[#This Row],[PL KATALOG NETTO 2026.03]]*(1-TT_Cennik[[#This Row],[RABAT %]]),2))</f>
        <v>18.989999999999998</v>
      </c>
      <c r="M207" s="13"/>
      <c r="N207" s="12">
        <f>IF(ISERROR(TT_Cennik[[#This Row],[ILOŚĆ]]*TT_Cennik[[#This Row],[CENA NETTO PO RABACIE PLN]]),"zapytaj",TT_Cennik[[#This Row],[ILOŚĆ]]*TT_Cennik[[#This Row],[CENA NETTO PO RABACIE PLN]])</f>
        <v>0</v>
      </c>
    </row>
    <row r="208" spans="1:14" x14ac:dyDescent="0.3">
      <c r="A208" s="14" t="s">
        <v>1543</v>
      </c>
      <c r="B208" s="7" t="s">
        <v>1492</v>
      </c>
      <c r="C208" s="14">
        <v>2</v>
      </c>
      <c r="D208" s="14" t="s">
        <v>1957</v>
      </c>
      <c r="E208" s="14" t="s">
        <v>718</v>
      </c>
      <c r="F208" s="20" t="s">
        <v>2106</v>
      </c>
      <c r="G208" s="7">
        <v>40</v>
      </c>
      <c r="H208" s="14" t="s">
        <v>20</v>
      </c>
      <c r="I208" s="15">
        <v>5906700313707</v>
      </c>
      <c r="J208" s="12">
        <v>18.989999999999998</v>
      </c>
      <c r="K208" s="11">
        <f>INDEX(TT_Warunki[Rabat],MATCH(TT_Cennik[[#This Row],[KOD]],TT_Warunki[KOD],0))</f>
        <v>0</v>
      </c>
      <c r="L208" s="12">
        <f>IF(ISERROR(TT_Cennik[[#This Row],[PL KATALOG NETTO 2026.03]]*(1-TT_Cennik[[#This Row],[RABAT %]])),"",ROUND(TT_Cennik[[#This Row],[PL KATALOG NETTO 2026.03]]*(1-TT_Cennik[[#This Row],[RABAT %]]),2))</f>
        <v>18.989999999999998</v>
      </c>
      <c r="M208" s="13"/>
      <c r="N208" s="12">
        <f>IF(ISERROR(TT_Cennik[[#This Row],[ILOŚĆ]]*TT_Cennik[[#This Row],[CENA NETTO PO RABACIE PLN]]),"zapytaj",TT_Cennik[[#This Row],[ILOŚĆ]]*TT_Cennik[[#This Row],[CENA NETTO PO RABACIE PLN]])</f>
        <v>0</v>
      </c>
    </row>
    <row r="209" spans="1:14" x14ac:dyDescent="0.3">
      <c r="A209" s="14" t="s">
        <v>1543</v>
      </c>
      <c r="B209" s="7" t="s">
        <v>1514</v>
      </c>
      <c r="C209" s="14">
        <v>2</v>
      </c>
      <c r="D209" s="14" t="s">
        <v>1959</v>
      </c>
      <c r="E209" s="14" t="s">
        <v>1960</v>
      </c>
      <c r="F209" s="20" t="s">
        <v>2107</v>
      </c>
      <c r="G209" s="7">
        <v>1</v>
      </c>
      <c r="H209" s="14" t="s">
        <v>20</v>
      </c>
      <c r="I209" s="15">
        <v>5906700316340</v>
      </c>
      <c r="J209" s="12">
        <v>48.26</v>
      </c>
      <c r="K209" s="11">
        <f>INDEX(TT_Warunki[Rabat],MATCH(TT_Cennik[[#This Row],[KOD]],TT_Warunki[KOD],0))</f>
        <v>0</v>
      </c>
      <c r="L209" s="12">
        <f>IF(ISERROR(TT_Cennik[[#This Row],[PL KATALOG NETTO 2026.03]]*(1-TT_Cennik[[#This Row],[RABAT %]])),"",ROUND(TT_Cennik[[#This Row],[PL KATALOG NETTO 2026.03]]*(1-TT_Cennik[[#This Row],[RABAT %]]),2))</f>
        <v>48.26</v>
      </c>
      <c r="M209" s="13"/>
      <c r="N209" s="12">
        <f>IF(ISERROR(TT_Cennik[[#This Row],[ILOŚĆ]]*TT_Cennik[[#This Row],[CENA NETTO PO RABACIE PLN]]),"zapytaj",TT_Cennik[[#This Row],[ILOŚĆ]]*TT_Cennik[[#This Row],[CENA NETTO PO RABACIE PLN]])</f>
        <v>0</v>
      </c>
    </row>
    <row r="210" spans="1:14" x14ac:dyDescent="0.3">
      <c r="A210" s="14" t="s">
        <v>1543</v>
      </c>
      <c r="B210" s="7" t="s">
        <v>1514</v>
      </c>
      <c r="C210" s="14">
        <v>2</v>
      </c>
      <c r="D210" s="14" t="s">
        <v>1961</v>
      </c>
      <c r="E210" s="14" t="s">
        <v>1962</v>
      </c>
      <c r="F210" s="20" t="s">
        <v>2108</v>
      </c>
      <c r="G210" s="7">
        <v>1</v>
      </c>
      <c r="H210" s="14" t="s">
        <v>20</v>
      </c>
      <c r="I210" s="15">
        <v>5906700316203</v>
      </c>
      <c r="J210" s="12">
        <v>81.099999999999994</v>
      </c>
      <c r="K210" s="11">
        <f>INDEX(TT_Warunki[Rabat],MATCH(TT_Cennik[[#This Row],[KOD]],TT_Warunki[KOD],0))</f>
        <v>0</v>
      </c>
      <c r="L210" s="12">
        <f>IF(ISERROR(TT_Cennik[[#This Row],[PL KATALOG NETTO 2026.03]]*(1-TT_Cennik[[#This Row],[RABAT %]])),"",ROUND(TT_Cennik[[#This Row],[PL KATALOG NETTO 2026.03]]*(1-TT_Cennik[[#This Row],[RABAT %]]),2))</f>
        <v>81.099999999999994</v>
      </c>
      <c r="M210" s="13"/>
      <c r="N210" s="12">
        <f>IF(ISERROR(TT_Cennik[[#This Row],[ILOŚĆ]]*TT_Cennik[[#This Row],[CENA NETTO PO RABACIE PLN]]),"zapytaj",TT_Cennik[[#This Row],[ILOŚĆ]]*TT_Cennik[[#This Row],[CENA NETTO PO RABACIE PLN]])</f>
        <v>0</v>
      </c>
    </row>
    <row r="211" spans="1:14" x14ac:dyDescent="0.3">
      <c r="A211" s="14" t="s">
        <v>1543</v>
      </c>
      <c r="B211" s="7" t="s">
        <v>1514</v>
      </c>
      <c r="C211" s="14">
        <v>2</v>
      </c>
      <c r="D211" s="14" t="s">
        <v>1963</v>
      </c>
      <c r="E211" s="14" t="s">
        <v>1964</v>
      </c>
      <c r="F211" s="20" t="s">
        <v>2109</v>
      </c>
      <c r="G211" s="7">
        <v>1</v>
      </c>
      <c r="H211" s="14" t="s">
        <v>20</v>
      </c>
      <c r="I211" s="15">
        <v>5906700316210</v>
      </c>
      <c r="J211" s="12">
        <v>81.099999999999994</v>
      </c>
      <c r="K211" s="11">
        <f>INDEX(TT_Warunki[Rabat],MATCH(TT_Cennik[[#This Row],[KOD]],TT_Warunki[KOD],0))</f>
        <v>0</v>
      </c>
      <c r="L211" s="12">
        <f>IF(ISERROR(TT_Cennik[[#This Row],[PL KATALOG NETTO 2026.03]]*(1-TT_Cennik[[#This Row],[RABAT %]])),"",ROUND(TT_Cennik[[#This Row],[PL KATALOG NETTO 2026.03]]*(1-TT_Cennik[[#This Row],[RABAT %]]),2))</f>
        <v>81.099999999999994</v>
      </c>
      <c r="M211" s="13"/>
      <c r="N211" s="12">
        <f>IF(ISERROR(TT_Cennik[[#This Row],[ILOŚĆ]]*TT_Cennik[[#This Row],[CENA NETTO PO RABACIE PLN]]),"zapytaj",TT_Cennik[[#This Row],[ILOŚĆ]]*TT_Cennik[[#This Row],[CENA NETTO PO RABACIE PLN]])</f>
        <v>0</v>
      </c>
    </row>
    <row r="212" spans="1:14" x14ac:dyDescent="0.3">
      <c r="A212" s="14" t="s">
        <v>1543</v>
      </c>
      <c r="B212" s="7" t="s">
        <v>1514</v>
      </c>
      <c r="C212" s="14">
        <v>2</v>
      </c>
      <c r="D212" s="14" t="s">
        <v>1965</v>
      </c>
      <c r="E212" s="14" t="s">
        <v>1966</v>
      </c>
      <c r="F212" s="20" t="s">
        <v>2110</v>
      </c>
      <c r="G212" s="7">
        <v>1</v>
      </c>
      <c r="H212" s="14" t="s">
        <v>20</v>
      </c>
      <c r="I212" s="15">
        <v>5906700316319</v>
      </c>
      <c r="J212" s="12">
        <v>84.34</v>
      </c>
      <c r="K212" s="11">
        <f>INDEX(TT_Warunki[Rabat],MATCH(TT_Cennik[[#This Row],[KOD]],TT_Warunki[KOD],0))</f>
        <v>0</v>
      </c>
      <c r="L212" s="12">
        <f>IF(ISERROR(TT_Cennik[[#This Row],[PL KATALOG NETTO 2026.03]]*(1-TT_Cennik[[#This Row],[RABAT %]])),"",ROUND(TT_Cennik[[#This Row],[PL KATALOG NETTO 2026.03]]*(1-TT_Cennik[[#This Row],[RABAT %]]),2))</f>
        <v>84.34</v>
      </c>
      <c r="M212" s="13"/>
      <c r="N212" s="12">
        <f>IF(ISERROR(TT_Cennik[[#This Row],[ILOŚĆ]]*TT_Cennik[[#This Row],[CENA NETTO PO RABACIE PLN]]),"zapytaj",TT_Cennik[[#This Row],[ILOŚĆ]]*TT_Cennik[[#This Row],[CENA NETTO PO RABACIE PLN]])</f>
        <v>0</v>
      </c>
    </row>
    <row r="213" spans="1:14" x14ac:dyDescent="0.3">
      <c r="A213" s="14" t="s">
        <v>1543</v>
      </c>
      <c r="B213" s="7" t="s">
        <v>1492</v>
      </c>
      <c r="C213" s="14">
        <v>2</v>
      </c>
      <c r="D213" s="14" t="s">
        <v>1967</v>
      </c>
      <c r="E213" s="14" t="s">
        <v>376</v>
      </c>
      <c r="F213" s="20" t="s">
        <v>1139</v>
      </c>
      <c r="G213" s="7">
        <v>25</v>
      </c>
      <c r="H213" s="14" t="s">
        <v>20</v>
      </c>
      <c r="I213" s="15">
        <v>5901752893580</v>
      </c>
      <c r="J213" s="12">
        <v>1.77</v>
      </c>
      <c r="K213" s="11">
        <f>INDEX(TT_Warunki[Rabat],MATCH(TT_Cennik[[#This Row],[KOD]],TT_Warunki[KOD],0))</f>
        <v>0</v>
      </c>
      <c r="L213" s="12">
        <f>IF(ISERROR(TT_Cennik[[#This Row],[PL KATALOG NETTO 2026.03]]*(1-TT_Cennik[[#This Row],[RABAT %]])),"",ROUND(TT_Cennik[[#This Row],[PL KATALOG NETTO 2026.03]]*(1-TT_Cennik[[#This Row],[RABAT %]]),2))</f>
        <v>1.77</v>
      </c>
      <c r="M213" s="13"/>
      <c r="N213" s="12">
        <f>IF(ISERROR(TT_Cennik[[#This Row],[ILOŚĆ]]*TT_Cennik[[#This Row],[CENA NETTO PO RABACIE PLN]]),"zapytaj",TT_Cennik[[#This Row],[ILOŚĆ]]*TT_Cennik[[#This Row],[CENA NETTO PO RABACIE PLN]])</f>
        <v>0</v>
      </c>
    </row>
    <row r="214" spans="1:14" x14ac:dyDescent="0.3">
      <c r="A214" s="14" t="s">
        <v>1542</v>
      </c>
      <c r="B214" s="7" t="s">
        <v>1514</v>
      </c>
      <c r="C214" s="14">
        <v>1</v>
      </c>
      <c r="D214" s="14" t="s">
        <v>721</v>
      </c>
      <c r="E214" s="14" t="s">
        <v>137</v>
      </c>
      <c r="F214" s="20" t="s">
        <v>1140</v>
      </c>
      <c r="G214" s="7">
        <v>20</v>
      </c>
      <c r="H214" s="14" t="s">
        <v>20</v>
      </c>
      <c r="I214" s="15">
        <v>5901752898301</v>
      </c>
      <c r="J214" s="12">
        <v>21.54</v>
      </c>
      <c r="K214" s="11">
        <f>INDEX(TT_Warunki[Rabat],MATCH(TT_Cennik[[#This Row],[KOD]],TT_Warunki[KOD],0))</f>
        <v>0</v>
      </c>
      <c r="L214" s="12">
        <f>IF(ISERROR(TT_Cennik[[#This Row],[PL KATALOG NETTO 2026.03]]*(1-TT_Cennik[[#This Row],[RABAT %]])),"",ROUND(TT_Cennik[[#This Row],[PL KATALOG NETTO 2026.03]]*(1-TT_Cennik[[#This Row],[RABAT %]]),2))</f>
        <v>21.54</v>
      </c>
      <c r="M214" s="13"/>
      <c r="N214" s="12">
        <f>IF(ISERROR(TT_Cennik[[#This Row],[ILOŚĆ]]*TT_Cennik[[#This Row],[CENA NETTO PO RABACIE PLN]]),"zapytaj",TT_Cennik[[#This Row],[ILOŚĆ]]*TT_Cennik[[#This Row],[CENA NETTO PO RABACIE PLN]])</f>
        <v>0</v>
      </c>
    </row>
    <row r="215" spans="1:14" x14ac:dyDescent="0.3">
      <c r="A215" s="14" t="s">
        <v>1542</v>
      </c>
      <c r="B215" s="7" t="s">
        <v>1512</v>
      </c>
      <c r="C215" s="14">
        <v>1</v>
      </c>
      <c r="D215" s="14" t="s">
        <v>722</v>
      </c>
      <c r="E215" s="14" t="s">
        <v>138</v>
      </c>
      <c r="F215" s="20" t="s">
        <v>1141</v>
      </c>
      <c r="G215" s="7">
        <v>20</v>
      </c>
      <c r="H215" s="14" t="s">
        <v>20</v>
      </c>
      <c r="I215" s="15">
        <v>5902311026531</v>
      </c>
      <c r="J215" s="12">
        <v>27.83</v>
      </c>
      <c r="K215" s="11">
        <f>INDEX(TT_Warunki[Rabat],MATCH(TT_Cennik[[#This Row],[KOD]],TT_Warunki[KOD],0))</f>
        <v>0</v>
      </c>
      <c r="L215" s="12">
        <f>IF(ISERROR(TT_Cennik[[#This Row],[PL KATALOG NETTO 2026.03]]*(1-TT_Cennik[[#This Row],[RABAT %]])),"",ROUND(TT_Cennik[[#This Row],[PL KATALOG NETTO 2026.03]]*(1-TT_Cennik[[#This Row],[RABAT %]]),2))</f>
        <v>27.83</v>
      </c>
      <c r="M215" s="13"/>
      <c r="N215" s="12">
        <f>IF(ISERROR(TT_Cennik[[#This Row],[ILOŚĆ]]*TT_Cennik[[#This Row],[CENA NETTO PO RABACIE PLN]]),"zapytaj",TT_Cennik[[#This Row],[ILOŚĆ]]*TT_Cennik[[#This Row],[CENA NETTO PO RABACIE PLN]])</f>
        <v>0</v>
      </c>
    </row>
    <row r="216" spans="1:14" x14ac:dyDescent="0.3">
      <c r="A216" s="14" t="s">
        <v>1542</v>
      </c>
      <c r="B216" s="7" t="s">
        <v>1514</v>
      </c>
      <c r="C216" s="14">
        <v>1</v>
      </c>
      <c r="D216" s="14" t="s">
        <v>723</v>
      </c>
      <c r="E216" s="14" t="s">
        <v>139</v>
      </c>
      <c r="F216" s="20" t="s">
        <v>1142</v>
      </c>
      <c r="G216" s="7">
        <v>14</v>
      </c>
      <c r="H216" s="14" t="s">
        <v>20</v>
      </c>
      <c r="I216" s="15">
        <v>5902311026593</v>
      </c>
      <c r="J216" s="12">
        <v>26.89</v>
      </c>
      <c r="K216" s="11">
        <f>INDEX(TT_Warunki[Rabat],MATCH(TT_Cennik[[#This Row],[KOD]],TT_Warunki[KOD],0))</f>
        <v>0</v>
      </c>
      <c r="L216" s="12">
        <f>IF(ISERROR(TT_Cennik[[#This Row],[PL KATALOG NETTO 2026.03]]*(1-TT_Cennik[[#This Row],[RABAT %]])),"",ROUND(TT_Cennik[[#This Row],[PL KATALOG NETTO 2026.03]]*(1-TT_Cennik[[#This Row],[RABAT %]]),2))</f>
        <v>26.89</v>
      </c>
      <c r="M216" s="13"/>
      <c r="N216" s="12">
        <f>IF(ISERROR(TT_Cennik[[#This Row],[ILOŚĆ]]*TT_Cennik[[#This Row],[CENA NETTO PO RABACIE PLN]]),"zapytaj",TT_Cennik[[#This Row],[ILOŚĆ]]*TT_Cennik[[#This Row],[CENA NETTO PO RABACIE PLN]])</f>
        <v>0</v>
      </c>
    </row>
    <row r="217" spans="1:14" x14ac:dyDescent="0.3">
      <c r="A217" s="14" t="s">
        <v>1542</v>
      </c>
      <c r="B217" s="7" t="s">
        <v>1514</v>
      </c>
      <c r="C217" s="14">
        <v>1</v>
      </c>
      <c r="D217" s="14" t="s">
        <v>724</v>
      </c>
      <c r="E217" s="14" t="s">
        <v>140</v>
      </c>
      <c r="F217" s="20" t="s">
        <v>1143</v>
      </c>
      <c r="G217" s="7">
        <v>6</v>
      </c>
      <c r="H217" s="14" t="s">
        <v>20</v>
      </c>
      <c r="I217" s="15">
        <v>5901752898318</v>
      </c>
      <c r="J217" s="12">
        <v>49.15</v>
      </c>
      <c r="K217" s="11">
        <f>INDEX(TT_Warunki[Rabat],MATCH(TT_Cennik[[#This Row],[KOD]],TT_Warunki[KOD],0))</f>
        <v>0</v>
      </c>
      <c r="L217" s="12">
        <f>IF(ISERROR(TT_Cennik[[#This Row],[PL KATALOG NETTO 2026.03]]*(1-TT_Cennik[[#This Row],[RABAT %]])),"",ROUND(TT_Cennik[[#This Row],[PL KATALOG NETTO 2026.03]]*(1-TT_Cennik[[#This Row],[RABAT %]]),2))</f>
        <v>49.15</v>
      </c>
      <c r="M217" s="13"/>
      <c r="N217" s="12">
        <f>IF(ISERROR(TT_Cennik[[#This Row],[ILOŚĆ]]*TT_Cennik[[#This Row],[CENA NETTO PO RABACIE PLN]]),"zapytaj",TT_Cennik[[#This Row],[ILOŚĆ]]*TT_Cennik[[#This Row],[CENA NETTO PO RABACIE PLN]])</f>
        <v>0</v>
      </c>
    </row>
    <row r="218" spans="1:14" x14ac:dyDescent="0.3">
      <c r="A218" s="14" t="s">
        <v>1542</v>
      </c>
      <c r="B218" s="7" t="s">
        <v>1514</v>
      </c>
      <c r="C218" s="14">
        <v>1</v>
      </c>
      <c r="D218" s="14" t="s">
        <v>725</v>
      </c>
      <c r="E218" s="14" t="s">
        <v>141</v>
      </c>
      <c r="F218" s="20" t="s">
        <v>1144</v>
      </c>
      <c r="G218" s="7">
        <v>4</v>
      </c>
      <c r="H218" s="14" t="s">
        <v>20</v>
      </c>
      <c r="I218" s="15">
        <v>5901752898325</v>
      </c>
      <c r="J218" s="12">
        <v>66.760000000000005</v>
      </c>
      <c r="K218" s="11">
        <f>INDEX(TT_Warunki[Rabat],MATCH(TT_Cennik[[#This Row],[KOD]],TT_Warunki[KOD],0))</f>
        <v>0</v>
      </c>
      <c r="L218" s="12">
        <f>IF(ISERROR(TT_Cennik[[#This Row],[PL KATALOG NETTO 2026.03]]*(1-TT_Cennik[[#This Row],[RABAT %]])),"",ROUND(TT_Cennik[[#This Row],[PL KATALOG NETTO 2026.03]]*(1-TT_Cennik[[#This Row],[RABAT %]]),2))</f>
        <v>66.760000000000005</v>
      </c>
      <c r="M218" s="13"/>
      <c r="N218" s="12">
        <f>IF(ISERROR(TT_Cennik[[#This Row],[ILOŚĆ]]*TT_Cennik[[#This Row],[CENA NETTO PO RABACIE PLN]]),"zapytaj",TT_Cennik[[#This Row],[ILOŚĆ]]*TT_Cennik[[#This Row],[CENA NETTO PO RABACIE PLN]])</f>
        <v>0</v>
      </c>
    </row>
    <row r="219" spans="1:14" x14ac:dyDescent="0.3">
      <c r="A219" s="14" t="s">
        <v>1542</v>
      </c>
      <c r="B219" s="7" t="s">
        <v>1516</v>
      </c>
      <c r="C219" s="14">
        <v>1</v>
      </c>
      <c r="D219" s="14" t="s">
        <v>726</v>
      </c>
      <c r="E219" s="14" t="s">
        <v>142</v>
      </c>
      <c r="F219" s="20" t="s">
        <v>1145</v>
      </c>
      <c r="G219" s="7">
        <v>1</v>
      </c>
      <c r="H219" s="14" t="s">
        <v>20</v>
      </c>
      <c r="I219" s="15">
        <v>5901752898332</v>
      </c>
      <c r="J219" s="12">
        <v>150.97</v>
      </c>
      <c r="K219" s="11">
        <f>INDEX(TT_Warunki[Rabat],MATCH(TT_Cennik[[#This Row],[KOD]],TT_Warunki[KOD],0))</f>
        <v>0</v>
      </c>
      <c r="L219" s="12">
        <f>IF(ISERROR(TT_Cennik[[#This Row],[PL KATALOG NETTO 2026.03]]*(1-TT_Cennik[[#This Row],[RABAT %]])),"",ROUND(TT_Cennik[[#This Row],[PL KATALOG NETTO 2026.03]]*(1-TT_Cennik[[#This Row],[RABAT %]]),2))</f>
        <v>150.97</v>
      </c>
      <c r="M219" s="13"/>
      <c r="N219" s="12">
        <f>IF(ISERROR(TT_Cennik[[#This Row],[ILOŚĆ]]*TT_Cennik[[#This Row],[CENA NETTO PO RABACIE PLN]]),"zapytaj",TT_Cennik[[#This Row],[ILOŚĆ]]*TT_Cennik[[#This Row],[CENA NETTO PO RABACIE PLN]])</f>
        <v>0</v>
      </c>
    </row>
    <row r="220" spans="1:14" x14ac:dyDescent="0.3">
      <c r="A220" s="14" t="s">
        <v>1542</v>
      </c>
      <c r="B220" s="7" t="s">
        <v>1516</v>
      </c>
      <c r="C220" s="14">
        <v>1</v>
      </c>
      <c r="D220" s="14" t="s">
        <v>727</v>
      </c>
      <c r="E220" s="14" t="s">
        <v>143</v>
      </c>
      <c r="F220" s="20" t="s">
        <v>1146</v>
      </c>
      <c r="G220" s="7">
        <v>1</v>
      </c>
      <c r="H220" s="14" t="s">
        <v>20</v>
      </c>
      <c r="I220" s="15">
        <v>5906700312359</v>
      </c>
      <c r="J220" s="12">
        <v>243.08</v>
      </c>
      <c r="K220" s="11">
        <f>INDEX(TT_Warunki[Rabat],MATCH(TT_Cennik[[#This Row],[KOD]],TT_Warunki[KOD],0))</f>
        <v>0</v>
      </c>
      <c r="L220" s="12">
        <f>IF(ISERROR(TT_Cennik[[#This Row],[PL KATALOG NETTO 2026.03]]*(1-TT_Cennik[[#This Row],[RABAT %]])),"",ROUND(TT_Cennik[[#This Row],[PL KATALOG NETTO 2026.03]]*(1-TT_Cennik[[#This Row],[RABAT %]]),2))</f>
        <v>243.08</v>
      </c>
      <c r="M220" s="13"/>
      <c r="N220" s="12">
        <f>IF(ISERROR(TT_Cennik[[#This Row],[ILOŚĆ]]*TT_Cennik[[#This Row],[CENA NETTO PO RABACIE PLN]]),"zapytaj",TT_Cennik[[#This Row],[ILOŚĆ]]*TT_Cennik[[#This Row],[CENA NETTO PO RABACIE PLN]])</f>
        <v>0</v>
      </c>
    </row>
    <row r="221" spans="1:14" x14ac:dyDescent="0.3">
      <c r="A221" s="14" t="s">
        <v>1542</v>
      </c>
      <c r="B221" s="7" t="s">
        <v>1516</v>
      </c>
      <c r="C221" s="14">
        <v>1</v>
      </c>
      <c r="D221" s="14" t="s">
        <v>728</v>
      </c>
      <c r="E221" s="14" t="s">
        <v>144</v>
      </c>
      <c r="F221" s="20" t="s">
        <v>1147</v>
      </c>
      <c r="G221" s="7">
        <v>1</v>
      </c>
      <c r="H221" s="14" t="s">
        <v>20</v>
      </c>
      <c r="I221" s="15">
        <v>5906700312380</v>
      </c>
      <c r="J221" s="12">
        <v>449.96</v>
      </c>
      <c r="K221" s="11">
        <f>INDEX(TT_Warunki[Rabat],MATCH(TT_Cennik[[#This Row],[KOD]],TT_Warunki[KOD],0))</f>
        <v>0</v>
      </c>
      <c r="L221" s="12">
        <f>IF(ISERROR(TT_Cennik[[#This Row],[PL KATALOG NETTO 2026.03]]*(1-TT_Cennik[[#This Row],[RABAT %]])),"",ROUND(TT_Cennik[[#This Row],[PL KATALOG NETTO 2026.03]]*(1-TT_Cennik[[#This Row],[RABAT %]]),2))</f>
        <v>449.96</v>
      </c>
      <c r="M221" s="13"/>
      <c r="N221" s="12">
        <f>IF(ISERROR(TT_Cennik[[#This Row],[ILOŚĆ]]*TT_Cennik[[#This Row],[CENA NETTO PO RABACIE PLN]]),"zapytaj",TT_Cennik[[#This Row],[ILOŚĆ]]*TT_Cennik[[#This Row],[CENA NETTO PO RABACIE PLN]])</f>
        <v>0</v>
      </c>
    </row>
    <row r="222" spans="1:14" x14ac:dyDescent="0.3">
      <c r="A222" s="14" t="s">
        <v>1542</v>
      </c>
      <c r="B222" s="7" t="s">
        <v>1516</v>
      </c>
      <c r="C222" s="14">
        <v>1</v>
      </c>
      <c r="D222" s="14" t="s">
        <v>729</v>
      </c>
      <c r="E222" s="14" t="s">
        <v>145</v>
      </c>
      <c r="F222" s="20" t="s">
        <v>1148</v>
      </c>
      <c r="G222" s="7">
        <v>1</v>
      </c>
      <c r="H222" s="14" t="s">
        <v>20</v>
      </c>
      <c r="I222" s="15">
        <v>5906700312434</v>
      </c>
      <c r="J222" s="12">
        <v>898.27</v>
      </c>
      <c r="K222" s="11">
        <f>INDEX(TT_Warunki[Rabat],MATCH(TT_Cennik[[#This Row],[KOD]],TT_Warunki[KOD],0))</f>
        <v>0</v>
      </c>
      <c r="L222" s="12">
        <f>IF(ISERROR(TT_Cennik[[#This Row],[PL KATALOG NETTO 2026.03]]*(1-TT_Cennik[[#This Row],[RABAT %]])),"",ROUND(TT_Cennik[[#This Row],[PL KATALOG NETTO 2026.03]]*(1-TT_Cennik[[#This Row],[RABAT %]]),2))</f>
        <v>898.27</v>
      </c>
      <c r="M222" s="13"/>
      <c r="N222" s="12">
        <f>IF(ISERROR(TT_Cennik[[#This Row],[ILOŚĆ]]*TT_Cennik[[#This Row],[CENA NETTO PO RABACIE PLN]]),"zapytaj",TT_Cennik[[#This Row],[ILOŚĆ]]*TT_Cennik[[#This Row],[CENA NETTO PO RABACIE PLN]])</f>
        <v>0</v>
      </c>
    </row>
    <row r="223" spans="1:14" x14ac:dyDescent="0.3">
      <c r="A223" s="14" t="s">
        <v>1542</v>
      </c>
      <c r="B223" s="7" t="s">
        <v>1514</v>
      </c>
      <c r="C223" s="14">
        <v>1</v>
      </c>
      <c r="D223" s="14" t="s">
        <v>730</v>
      </c>
      <c r="E223" s="14" t="s">
        <v>146</v>
      </c>
      <c r="F223" s="20" t="s">
        <v>1149</v>
      </c>
      <c r="G223" s="7">
        <v>20</v>
      </c>
      <c r="H223" s="14" t="s">
        <v>20</v>
      </c>
      <c r="I223" s="15">
        <v>5902311026487</v>
      </c>
      <c r="J223" s="12">
        <v>25.67</v>
      </c>
      <c r="K223" s="11">
        <f>INDEX(TT_Warunki[Rabat],MATCH(TT_Cennik[[#This Row],[KOD]],TT_Warunki[KOD],0))</f>
        <v>0</v>
      </c>
      <c r="L223" s="12">
        <f>IF(ISERROR(TT_Cennik[[#This Row],[PL KATALOG NETTO 2026.03]]*(1-TT_Cennik[[#This Row],[RABAT %]])),"",ROUND(TT_Cennik[[#This Row],[PL KATALOG NETTO 2026.03]]*(1-TT_Cennik[[#This Row],[RABAT %]]),2))</f>
        <v>25.67</v>
      </c>
      <c r="M223" s="13"/>
      <c r="N223" s="12">
        <f>IF(ISERROR(TT_Cennik[[#This Row],[ILOŚĆ]]*TT_Cennik[[#This Row],[CENA NETTO PO RABACIE PLN]]),"zapytaj",TT_Cennik[[#This Row],[ILOŚĆ]]*TT_Cennik[[#This Row],[CENA NETTO PO RABACIE PLN]])</f>
        <v>0</v>
      </c>
    </row>
    <row r="224" spans="1:14" x14ac:dyDescent="0.3">
      <c r="A224" s="14" t="s">
        <v>1542</v>
      </c>
      <c r="B224" s="7" t="s">
        <v>1514</v>
      </c>
      <c r="C224" s="14">
        <v>1</v>
      </c>
      <c r="D224" s="14" t="s">
        <v>731</v>
      </c>
      <c r="E224" s="14" t="s">
        <v>147</v>
      </c>
      <c r="F224" s="20" t="s">
        <v>1150</v>
      </c>
      <c r="G224" s="7">
        <v>16</v>
      </c>
      <c r="H224" s="14" t="s">
        <v>20</v>
      </c>
      <c r="I224" s="15">
        <v>5902311026500</v>
      </c>
      <c r="J224" s="12">
        <v>26.28</v>
      </c>
      <c r="K224" s="11">
        <f>INDEX(TT_Warunki[Rabat],MATCH(TT_Cennik[[#This Row],[KOD]],TT_Warunki[KOD],0))</f>
        <v>0</v>
      </c>
      <c r="L224" s="12">
        <f>IF(ISERROR(TT_Cennik[[#This Row],[PL KATALOG NETTO 2026.03]]*(1-TT_Cennik[[#This Row],[RABAT %]])),"",ROUND(TT_Cennik[[#This Row],[PL KATALOG NETTO 2026.03]]*(1-TT_Cennik[[#This Row],[RABAT %]]),2))</f>
        <v>26.28</v>
      </c>
      <c r="M224" s="13"/>
      <c r="N224" s="12">
        <f>IF(ISERROR(TT_Cennik[[#This Row],[ILOŚĆ]]*TT_Cennik[[#This Row],[CENA NETTO PO RABACIE PLN]]),"zapytaj",TT_Cennik[[#This Row],[ILOŚĆ]]*TT_Cennik[[#This Row],[CENA NETTO PO RABACIE PLN]])</f>
        <v>0</v>
      </c>
    </row>
    <row r="225" spans="1:14" x14ac:dyDescent="0.3">
      <c r="A225" s="14" t="s">
        <v>1542</v>
      </c>
      <c r="B225" s="7" t="s">
        <v>1514</v>
      </c>
      <c r="C225" s="14">
        <v>1</v>
      </c>
      <c r="D225" s="14" t="s">
        <v>732</v>
      </c>
      <c r="E225" s="14" t="s">
        <v>148</v>
      </c>
      <c r="F225" s="20" t="s">
        <v>1151</v>
      </c>
      <c r="G225" s="7">
        <v>10</v>
      </c>
      <c r="H225" s="14" t="s">
        <v>20</v>
      </c>
      <c r="I225" s="15">
        <v>5901752898349</v>
      </c>
      <c r="J225" s="12">
        <v>34.42</v>
      </c>
      <c r="K225" s="11">
        <f>INDEX(TT_Warunki[Rabat],MATCH(TT_Cennik[[#This Row],[KOD]],TT_Warunki[KOD],0))</f>
        <v>0</v>
      </c>
      <c r="L225" s="12">
        <f>IF(ISERROR(TT_Cennik[[#This Row],[PL KATALOG NETTO 2026.03]]*(1-TT_Cennik[[#This Row],[RABAT %]])),"",ROUND(TT_Cennik[[#This Row],[PL KATALOG NETTO 2026.03]]*(1-TT_Cennik[[#This Row],[RABAT %]]),2))</f>
        <v>34.42</v>
      </c>
      <c r="M225" s="13"/>
      <c r="N225" s="12">
        <f>IF(ISERROR(TT_Cennik[[#This Row],[ILOŚĆ]]*TT_Cennik[[#This Row],[CENA NETTO PO RABACIE PLN]]),"zapytaj",TT_Cennik[[#This Row],[ILOŚĆ]]*TT_Cennik[[#This Row],[CENA NETTO PO RABACIE PLN]])</f>
        <v>0</v>
      </c>
    </row>
    <row r="226" spans="1:14" x14ac:dyDescent="0.3">
      <c r="A226" s="14" t="s">
        <v>1542</v>
      </c>
      <c r="B226" s="7" t="s">
        <v>1512</v>
      </c>
      <c r="C226" s="14">
        <v>1</v>
      </c>
      <c r="D226" s="14" t="s">
        <v>733</v>
      </c>
      <c r="E226" s="14" t="s">
        <v>149</v>
      </c>
      <c r="F226" s="20" t="s">
        <v>1152</v>
      </c>
      <c r="G226" s="7">
        <v>20</v>
      </c>
      <c r="H226" s="14" t="s">
        <v>20</v>
      </c>
      <c r="I226" s="15">
        <v>5902311026517</v>
      </c>
      <c r="J226" s="12">
        <v>25.67</v>
      </c>
      <c r="K226" s="11">
        <f>INDEX(TT_Warunki[Rabat],MATCH(TT_Cennik[[#This Row],[KOD]],TT_Warunki[KOD],0))</f>
        <v>0</v>
      </c>
      <c r="L226" s="12">
        <f>IF(ISERROR(TT_Cennik[[#This Row],[PL KATALOG NETTO 2026.03]]*(1-TT_Cennik[[#This Row],[RABAT %]])),"",ROUND(TT_Cennik[[#This Row],[PL KATALOG NETTO 2026.03]]*(1-TT_Cennik[[#This Row],[RABAT %]]),2))</f>
        <v>25.67</v>
      </c>
      <c r="M226" s="13"/>
      <c r="N226" s="12">
        <f>IF(ISERROR(TT_Cennik[[#This Row],[ILOŚĆ]]*TT_Cennik[[#This Row],[CENA NETTO PO RABACIE PLN]]),"zapytaj",TT_Cennik[[#This Row],[ILOŚĆ]]*TT_Cennik[[#This Row],[CENA NETTO PO RABACIE PLN]])</f>
        <v>0</v>
      </c>
    </row>
    <row r="227" spans="1:14" x14ac:dyDescent="0.3">
      <c r="A227" s="14" t="s">
        <v>1542</v>
      </c>
      <c r="B227" s="7" t="s">
        <v>1512</v>
      </c>
      <c r="C227" s="14">
        <v>1</v>
      </c>
      <c r="D227" s="14" t="s">
        <v>734</v>
      </c>
      <c r="E227" s="14" t="s">
        <v>150</v>
      </c>
      <c r="F227" s="20" t="s">
        <v>1153</v>
      </c>
      <c r="G227" s="7">
        <v>14</v>
      </c>
      <c r="H227" s="14" t="s">
        <v>20</v>
      </c>
      <c r="I227" s="15">
        <v>5902311026524</v>
      </c>
      <c r="J227" s="12">
        <v>28.68</v>
      </c>
      <c r="K227" s="11">
        <f>INDEX(TT_Warunki[Rabat],MATCH(TT_Cennik[[#This Row],[KOD]],TT_Warunki[KOD],0))</f>
        <v>0</v>
      </c>
      <c r="L227" s="12">
        <f>IF(ISERROR(TT_Cennik[[#This Row],[PL KATALOG NETTO 2026.03]]*(1-TT_Cennik[[#This Row],[RABAT %]])),"",ROUND(TT_Cennik[[#This Row],[PL KATALOG NETTO 2026.03]]*(1-TT_Cennik[[#This Row],[RABAT %]]),2))</f>
        <v>28.68</v>
      </c>
      <c r="M227" s="13"/>
      <c r="N227" s="12">
        <f>IF(ISERROR(TT_Cennik[[#This Row],[ILOŚĆ]]*TT_Cennik[[#This Row],[CENA NETTO PO RABACIE PLN]]),"zapytaj",TT_Cennik[[#This Row],[ILOŚĆ]]*TT_Cennik[[#This Row],[CENA NETTO PO RABACIE PLN]])</f>
        <v>0</v>
      </c>
    </row>
    <row r="228" spans="1:14" x14ac:dyDescent="0.3">
      <c r="A228" s="14" t="s">
        <v>1542</v>
      </c>
      <c r="B228" s="7" t="s">
        <v>1514</v>
      </c>
      <c r="C228" s="14">
        <v>1</v>
      </c>
      <c r="D228" s="14" t="s">
        <v>735</v>
      </c>
      <c r="E228" s="14" t="s">
        <v>151</v>
      </c>
      <c r="F228" s="20" t="s">
        <v>1154</v>
      </c>
      <c r="G228" s="7">
        <v>14</v>
      </c>
      <c r="H228" s="14" t="s">
        <v>20</v>
      </c>
      <c r="I228" s="15">
        <v>5902311026555</v>
      </c>
      <c r="J228" s="12">
        <v>26.29</v>
      </c>
      <c r="K228" s="11">
        <f>INDEX(TT_Warunki[Rabat],MATCH(TT_Cennik[[#This Row],[KOD]],TT_Warunki[KOD],0))</f>
        <v>0</v>
      </c>
      <c r="L228" s="12">
        <f>IF(ISERROR(TT_Cennik[[#This Row],[PL KATALOG NETTO 2026.03]]*(1-TT_Cennik[[#This Row],[RABAT %]])),"",ROUND(TT_Cennik[[#This Row],[PL KATALOG NETTO 2026.03]]*(1-TT_Cennik[[#This Row],[RABAT %]]),2))</f>
        <v>26.29</v>
      </c>
      <c r="M228" s="13"/>
      <c r="N228" s="12">
        <f>IF(ISERROR(TT_Cennik[[#This Row],[ILOŚĆ]]*TT_Cennik[[#This Row],[CENA NETTO PO RABACIE PLN]]),"zapytaj",TT_Cennik[[#This Row],[ILOŚĆ]]*TT_Cennik[[#This Row],[CENA NETTO PO RABACIE PLN]])</f>
        <v>0</v>
      </c>
    </row>
    <row r="229" spans="1:14" x14ac:dyDescent="0.3">
      <c r="A229" s="14" t="s">
        <v>1542</v>
      </c>
      <c r="B229" s="7" t="s">
        <v>1514</v>
      </c>
      <c r="C229" s="14">
        <v>1</v>
      </c>
      <c r="D229" s="14" t="s">
        <v>736</v>
      </c>
      <c r="E229" s="14" t="s">
        <v>152</v>
      </c>
      <c r="F229" s="20" t="s">
        <v>1155</v>
      </c>
      <c r="G229" s="7">
        <v>14</v>
      </c>
      <c r="H229" s="14" t="s">
        <v>20</v>
      </c>
      <c r="I229" s="15">
        <v>5902311026562</v>
      </c>
      <c r="J229" s="12">
        <v>26.29</v>
      </c>
      <c r="K229" s="11">
        <f>INDEX(TT_Warunki[Rabat],MATCH(TT_Cennik[[#This Row],[KOD]],TT_Warunki[KOD],0))</f>
        <v>0</v>
      </c>
      <c r="L229" s="12">
        <f>IF(ISERROR(TT_Cennik[[#This Row],[PL KATALOG NETTO 2026.03]]*(1-TT_Cennik[[#This Row],[RABAT %]])),"",ROUND(TT_Cennik[[#This Row],[PL KATALOG NETTO 2026.03]]*(1-TT_Cennik[[#This Row],[RABAT %]]),2))</f>
        <v>26.29</v>
      </c>
      <c r="M229" s="13"/>
      <c r="N229" s="12">
        <f>IF(ISERROR(TT_Cennik[[#This Row],[ILOŚĆ]]*TT_Cennik[[#This Row],[CENA NETTO PO RABACIE PLN]]),"zapytaj",TT_Cennik[[#This Row],[ILOŚĆ]]*TT_Cennik[[#This Row],[CENA NETTO PO RABACIE PLN]])</f>
        <v>0</v>
      </c>
    </row>
    <row r="230" spans="1:14" x14ac:dyDescent="0.3">
      <c r="A230" s="14" t="s">
        <v>1542</v>
      </c>
      <c r="B230" s="7" t="s">
        <v>1514</v>
      </c>
      <c r="C230" s="14">
        <v>1</v>
      </c>
      <c r="D230" s="14" t="s">
        <v>737</v>
      </c>
      <c r="E230" s="14" t="s">
        <v>153</v>
      </c>
      <c r="F230" s="20" t="s">
        <v>1156</v>
      </c>
      <c r="G230" s="7">
        <v>14</v>
      </c>
      <c r="H230" s="14" t="s">
        <v>20</v>
      </c>
      <c r="I230" s="15">
        <v>5902311026579</v>
      </c>
      <c r="J230" s="12">
        <v>28.97</v>
      </c>
      <c r="K230" s="11">
        <f>INDEX(TT_Warunki[Rabat],MATCH(TT_Cennik[[#This Row],[KOD]],TT_Warunki[KOD],0))</f>
        <v>0</v>
      </c>
      <c r="L230" s="12">
        <f>IF(ISERROR(TT_Cennik[[#This Row],[PL KATALOG NETTO 2026.03]]*(1-TT_Cennik[[#This Row],[RABAT %]])),"",ROUND(TT_Cennik[[#This Row],[PL KATALOG NETTO 2026.03]]*(1-TT_Cennik[[#This Row],[RABAT %]]),2))</f>
        <v>28.97</v>
      </c>
      <c r="M230" s="13"/>
      <c r="N230" s="12">
        <f>IF(ISERROR(TT_Cennik[[#This Row],[ILOŚĆ]]*TT_Cennik[[#This Row],[CENA NETTO PO RABACIE PLN]]),"zapytaj",TT_Cennik[[#This Row],[ILOŚĆ]]*TT_Cennik[[#This Row],[CENA NETTO PO RABACIE PLN]])</f>
        <v>0</v>
      </c>
    </row>
    <row r="231" spans="1:14" x14ac:dyDescent="0.3">
      <c r="A231" s="14" t="s">
        <v>1542</v>
      </c>
      <c r="B231" s="7" t="s">
        <v>1514</v>
      </c>
      <c r="C231" s="14">
        <v>1</v>
      </c>
      <c r="D231" s="14" t="s">
        <v>738</v>
      </c>
      <c r="E231" s="14" t="s">
        <v>154</v>
      </c>
      <c r="F231" s="20" t="s">
        <v>1157</v>
      </c>
      <c r="G231" s="7">
        <v>14</v>
      </c>
      <c r="H231" s="14" t="s">
        <v>20</v>
      </c>
      <c r="I231" s="15">
        <v>5902311026586</v>
      </c>
      <c r="J231" s="12">
        <v>26.29</v>
      </c>
      <c r="K231" s="11">
        <f>INDEX(TT_Warunki[Rabat],MATCH(TT_Cennik[[#This Row],[KOD]],TT_Warunki[KOD],0))</f>
        <v>0</v>
      </c>
      <c r="L231" s="12">
        <f>IF(ISERROR(TT_Cennik[[#This Row],[PL KATALOG NETTO 2026.03]]*(1-TT_Cennik[[#This Row],[RABAT %]])),"",ROUND(TT_Cennik[[#This Row],[PL KATALOG NETTO 2026.03]]*(1-TT_Cennik[[#This Row],[RABAT %]]),2))</f>
        <v>26.29</v>
      </c>
      <c r="M231" s="13"/>
      <c r="N231" s="12">
        <f>IF(ISERROR(TT_Cennik[[#This Row],[ILOŚĆ]]*TT_Cennik[[#This Row],[CENA NETTO PO RABACIE PLN]]),"zapytaj",TT_Cennik[[#This Row],[ILOŚĆ]]*TT_Cennik[[#This Row],[CENA NETTO PO RABACIE PLN]])</f>
        <v>0</v>
      </c>
    </row>
    <row r="232" spans="1:14" x14ac:dyDescent="0.3">
      <c r="A232" s="14" t="s">
        <v>1542</v>
      </c>
      <c r="B232" s="7" t="s">
        <v>1514</v>
      </c>
      <c r="C232" s="14">
        <v>1</v>
      </c>
      <c r="D232" s="14" t="s">
        <v>739</v>
      </c>
      <c r="E232" s="14" t="s">
        <v>155</v>
      </c>
      <c r="F232" s="20" t="s">
        <v>1158</v>
      </c>
      <c r="G232" s="7">
        <v>8</v>
      </c>
      <c r="H232" s="14" t="s">
        <v>20</v>
      </c>
      <c r="I232" s="15">
        <v>5902311026609</v>
      </c>
      <c r="J232" s="12">
        <v>36.979999999999997</v>
      </c>
      <c r="K232" s="11">
        <f>INDEX(TT_Warunki[Rabat],MATCH(TT_Cennik[[#This Row],[KOD]],TT_Warunki[KOD],0))</f>
        <v>0</v>
      </c>
      <c r="L232" s="12">
        <f>IF(ISERROR(TT_Cennik[[#This Row],[PL KATALOG NETTO 2026.03]]*(1-TT_Cennik[[#This Row],[RABAT %]])),"",ROUND(TT_Cennik[[#This Row],[PL KATALOG NETTO 2026.03]]*(1-TT_Cennik[[#This Row],[RABAT %]]),2))</f>
        <v>36.979999999999997</v>
      </c>
      <c r="M232" s="13"/>
      <c r="N232" s="12">
        <f>IF(ISERROR(TT_Cennik[[#This Row],[ILOŚĆ]]*TT_Cennik[[#This Row],[CENA NETTO PO RABACIE PLN]]),"zapytaj",TT_Cennik[[#This Row],[ILOŚĆ]]*TT_Cennik[[#This Row],[CENA NETTO PO RABACIE PLN]])</f>
        <v>0</v>
      </c>
    </row>
    <row r="233" spans="1:14" x14ac:dyDescent="0.3">
      <c r="A233" s="14" t="s">
        <v>1542</v>
      </c>
      <c r="B233" s="7" t="s">
        <v>1514</v>
      </c>
      <c r="C233" s="14">
        <v>1</v>
      </c>
      <c r="D233" s="14" t="s">
        <v>740</v>
      </c>
      <c r="E233" s="14" t="s">
        <v>156</v>
      </c>
      <c r="F233" s="20" t="s">
        <v>1159</v>
      </c>
      <c r="G233" s="7">
        <v>8</v>
      </c>
      <c r="H233" s="14" t="s">
        <v>20</v>
      </c>
      <c r="I233" s="15">
        <v>5902311026630</v>
      </c>
      <c r="J233" s="12">
        <v>44.01</v>
      </c>
      <c r="K233" s="11">
        <f>INDEX(TT_Warunki[Rabat],MATCH(TT_Cennik[[#This Row],[KOD]],TT_Warunki[KOD],0))</f>
        <v>0</v>
      </c>
      <c r="L233" s="12">
        <f>IF(ISERROR(TT_Cennik[[#This Row],[PL KATALOG NETTO 2026.03]]*(1-TT_Cennik[[#This Row],[RABAT %]])),"",ROUND(TT_Cennik[[#This Row],[PL KATALOG NETTO 2026.03]]*(1-TT_Cennik[[#This Row],[RABAT %]]),2))</f>
        <v>44.01</v>
      </c>
      <c r="M233" s="13"/>
      <c r="N233" s="12">
        <f>IF(ISERROR(TT_Cennik[[#This Row],[ILOŚĆ]]*TT_Cennik[[#This Row],[CENA NETTO PO RABACIE PLN]]),"zapytaj",TT_Cennik[[#This Row],[ILOŚĆ]]*TT_Cennik[[#This Row],[CENA NETTO PO RABACIE PLN]])</f>
        <v>0</v>
      </c>
    </row>
    <row r="234" spans="1:14" x14ac:dyDescent="0.3">
      <c r="A234" s="14" t="s">
        <v>1542</v>
      </c>
      <c r="B234" s="7" t="s">
        <v>1514</v>
      </c>
      <c r="C234" s="14">
        <v>1</v>
      </c>
      <c r="D234" s="14" t="s">
        <v>741</v>
      </c>
      <c r="E234" s="14" t="s">
        <v>157</v>
      </c>
      <c r="F234" s="20" t="s">
        <v>1160</v>
      </c>
      <c r="G234" s="7">
        <v>9</v>
      </c>
      <c r="H234" s="14" t="s">
        <v>20</v>
      </c>
      <c r="I234" s="15">
        <v>5902311026647</v>
      </c>
      <c r="J234" s="12">
        <v>39.1</v>
      </c>
      <c r="K234" s="11">
        <f>INDEX(TT_Warunki[Rabat],MATCH(TT_Cennik[[#This Row],[KOD]],TT_Warunki[KOD],0))</f>
        <v>0</v>
      </c>
      <c r="L234" s="12">
        <f>IF(ISERROR(TT_Cennik[[#This Row],[PL KATALOG NETTO 2026.03]]*(1-TT_Cennik[[#This Row],[RABAT %]])),"",ROUND(TT_Cennik[[#This Row],[PL KATALOG NETTO 2026.03]]*(1-TT_Cennik[[#This Row],[RABAT %]]),2))</f>
        <v>39.1</v>
      </c>
      <c r="M234" s="13"/>
      <c r="N234" s="12">
        <f>IF(ISERROR(TT_Cennik[[#This Row],[ILOŚĆ]]*TT_Cennik[[#This Row],[CENA NETTO PO RABACIE PLN]]),"zapytaj",TT_Cennik[[#This Row],[ILOŚĆ]]*TT_Cennik[[#This Row],[CENA NETTO PO RABACIE PLN]])</f>
        <v>0</v>
      </c>
    </row>
    <row r="235" spans="1:14" x14ac:dyDescent="0.3">
      <c r="A235" s="14" t="s">
        <v>1542</v>
      </c>
      <c r="B235" s="7" t="s">
        <v>1514</v>
      </c>
      <c r="C235" s="14">
        <v>1</v>
      </c>
      <c r="D235" s="14" t="s">
        <v>742</v>
      </c>
      <c r="E235" s="14" t="s">
        <v>158</v>
      </c>
      <c r="F235" s="20" t="s">
        <v>1161</v>
      </c>
      <c r="G235" s="7">
        <v>8</v>
      </c>
      <c r="H235" s="14" t="s">
        <v>20</v>
      </c>
      <c r="I235" s="15">
        <v>5902311026654</v>
      </c>
      <c r="J235" s="12">
        <v>43.65</v>
      </c>
      <c r="K235" s="11">
        <f>INDEX(TT_Warunki[Rabat],MATCH(TT_Cennik[[#This Row],[KOD]],TT_Warunki[KOD],0))</f>
        <v>0</v>
      </c>
      <c r="L235" s="12">
        <f>IF(ISERROR(TT_Cennik[[#This Row],[PL KATALOG NETTO 2026.03]]*(1-TT_Cennik[[#This Row],[RABAT %]])),"",ROUND(TT_Cennik[[#This Row],[PL KATALOG NETTO 2026.03]]*(1-TT_Cennik[[#This Row],[RABAT %]]),2))</f>
        <v>43.65</v>
      </c>
      <c r="M235" s="13"/>
      <c r="N235" s="12">
        <f>IF(ISERROR(TT_Cennik[[#This Row],[ILOŚĆ]]*TT_Cennik[[#This Row],[CENA NETTO PO RABACIE PLN]]),"zapytaj",TT_Cennik[[#This Row],[ILOŚĆ]]*TT_Cennik[[#This Row],[CENA NETTO PO RABACIE PLN]])</f>
        <v>0</v>
      </c>
    </row>
    <row r="236" spans="1:14" x14ac:dyDescent="0.3">
      <c r="A236" s="14" t="s">
        <v>1542</v>
      </c>
      <c r="B236" s="7" t="s">
        <v>1514</v>
      </c>
      <c r="C236" s="14">
        <v>1</v>
      </c>
      <c r="D236" s="14" t="s">
        <v>743</v>
      </c>
      <c r="E236" s="14" t="s">
        <v>159</v>
      </c>
      <c r="F236" s="20" t="s">
        <v>1162</v>
      </c>
      <c r="G236" s="7">
        <v>8</v>
      </c>
      <c r="H236" s="14" t="s">
        <v>20</v>
      </c>
      <c r="I236" s="15">
        <v>5902311026661</v>
      </c>
      <c r="J236" s="12">
        <v>44.14</v>
      </c>
      <c r="K236" s="11">
        <f>INDEX(TT_Warunki[Rabat],MATCH(TT_Cennik[[#This Row],[KOD]],TT_Warunki[KOD],0))</f>
        <v>0</v>
      </c>
      <c r="L236" s="12">
        <f>IF(ISERROR(TT_Cennik[[#This Row],[PL KATALOG NETTO 2026.03]]*(1-TT_Cennik[[#This Row],[RABAT %]])),"",ROUND(TT_Cennik[[#This Row],[PL KATALOG NETTO 2026.03]]*(1-TT_Cennik[[#This Row],[RABAT %]]),2))</f>
        <v>44.14</v>
      </c>
      <c r="M236" s="13"/>
      <c r="N236" s="12">
        <f>IF(ISERROR(TT_Cennik[[#This Row],[ILOŚĆ]]*TT_Cennik[[#This Row],[CENA NETTO PO RABACIE PLN]]),"zapytaj",TT_Cennik[[#This Row],[ILOŚĆ]]*TT_Cennik[[#This Row],[CENA NETTO PO RABACIE PLN]])</f>
        <v>0</v>
      </c>
    </row>
    <row r="237" spans="1:14" x14ac:dyDescent="0.3">
      <c r="A237" s="14" t="s">
        <v>1542</v>
      </c>
      <c r="B237" s="7" t="s">
        <v>1514</v>
      </c>
      <c r="C237" s="14">
        <v>1</v>
      </c>
      <c r="D237" s="14" t="s">
        <v>744</v>
      </c>
      <c r="E237" s="14" t="s">
        <v>160</v>
      </c>
      <c r="F237" s="20" t="s">
        <v>1163</v>
      </c>
      <c r="G237" s="7">
        <v>7</v>
      </c>
      <c r="H237" s="14" t="s">
        <v>20</v>
      </c>
      <c r="I237" s="15">
        <v>5902311026678</v>
      </c>
      <c r="J237" s="12">
        <v>46.7</v>
      </c>
      <c r="K237" s="11">
        <f>INDEX(TT_Warunki[Rabat],MATCH(TT_Cennik[[#This Row],[KOD]],TT_Warunki[KOD],0))</f>
        <v>0</v>
      </c>
      <c r="L237" s="12">
        <f>IF(ISERROR(TT_Cennik[[#This Row],[PL KATALOG NETTO 2026.03]]*(1-TT_Cennik[[#This Row],[RABAT %]])),"",ROUND(TT_Cennik[[#This Row],[PL KATALOG NETTO 2026.03]]*(1-TT_Cennik[[#This Row],[RABAT %]]),2))</f>
        <v>46.7</v>
      </c>
      <c r="M237" s="13"/>
      <c r="N237" s="12">
        <f>IF(ISERROR(TT_Cennik[[#This Row],[ILOŚĆ]]*TT_Cennik[[#This Row],[CENA NETTO PO RABACIE PLN]]),"zapytaj",TT_Cennik[[#This Row],[ILOŚĆ]]*TT_Cennik[[#This Row],[CENA NETTO PO RABACIE PLN]])</f>
        <v>0</v>
      </c>
    </row>
    <row r="238" spans="1:14" x14ac:dyDescent="0.3">
      <c r="A238" s="14" t="s">
        <v>1542</v>
      </c>
      <c r="B238" s="7" t="s">
        <v>1514</v>
      </c>
      <c r="C238" s="14">
        <v>1</v>
      </c>
      <c r="D238" s="14" t="s">
        <v>745</v>
      </c>
      <c r="E238" s="14" t="s">
        <v>161</v>
      </c>
      <c r="F238" s="20" t="s">
        <v>1164</v>
      </c>
      <c r="G238" s="7">
        <v>6</v>
      </c>
      <c r="H238" s="14" t="s">
        <v>20</v>
      </c>
      <c r="I238" s="15">
        <v>5902311026685</v>
      </c>
      <c r="J238" s="12">
        <v>54.11</v>
      </c>
      <c r="K238" s="11">
        <f>INDEX(TT_Warunki[Rabat],MATCH(TT_Cennik[[#This Row],[KOD]],TT_Warunki[KOD],0))</f>
        <v>0</v>
      </c>
      <c r="L238" s="12">
        <f>IF(ISERROR(TT_Cennik[[#This Row],[PL KATALOG NETTO 2026.03]]*(1-TT_Cennik[[#This Row],[RABAT %]])),"",ROUND(TT_Cennik[[#This Row],[PL KATALOG NETTO 2026.03]]*(1-TT_Cennik[[#This Row],[RABAT %]]),2))</f>
        <v>54.11</v>
      </c>
      <c r="M238" s="13"/>
      <c r="N238" s="12">
        <f>IF(ISERROR(TT_Cennik[[#This Row],[ILOŚĆ]]*TT_Cennik[[#This Row],[CENA NETTO PO RABACIE PLN]]),"zapytaj",TT_Cennik[[#This Row],[ILOŚĆ]]*TT_Cennik[[#This Row],[CENA NETTO PO RABACIE PLN]])</f>
        <v>0</v>
      </c>
    </row>
    <row r="239" spans="1:14" x14ac:dyDescent="0.3">
      <c r="A239" s="14" t="s">
        <v>1542</v>
      </c>
      <c r="B239" s="7" t="s">
        <v>1514</v>
      </c>
      <c r="C239" s="14">
        <v>1</v>
      </c>
      <c r="D239" s="14" t="s">
        <v>746</v>
      </c>
      <c r="E239" s="14" t="s">
        <v>162</v>
      </c>
      <c r="F239" s="20" t="s">
        <v>1165</v>
      </c>
      <c r="G239" s="7">
        <v>5</v>
      </c>
      <c r="H239" s="14" t="s">
        <v>20</v>
      </c>
      <c r="I239" s="15">
        <v>5901752898356</v>
      </c>
      <c r="J239" s="12">
        <v>56.17</v>
      </c>
      <c r="K239" s="11">
        <f>INDEX(TT_Warunki[Rabat],MATCH(TT_Cennik[[#This Row],[KOD]],TT_Warunki[KOD],0))</f>
        <v>0</v>
      </c>
      <c r="L239" s="12">
        <f>IF(ISERROR(TT_Cennik[[#This Row],[PL KATALOG NETTO 2026.03]]*(1-TT_Cennik[[#This Row],[RABAT %]])),"",ROUND(TT_Cennik[[#This Row],[PL KATALOG NETTO 2026.03]]*(1-TT_Cennik[[#This Row],[RABAT %]]),2))</f>
        <v>56.17</v>
      </c>
      <c r="M239" s="13"/>
      <c r="N239" s="12">
        <f>IF(ISERROR(TT_Cennik[[#This Row],[ILOŚĆ]]*TT_Cennik[[#This Row],[CENA NETTO PO RABACIE PLN]]),"zapytaj",TT_Cennik[[#This Row],[ILOŚĆ]]*TT_Cennik[[#This Row],[CENA NETTO PO RABACIE PLN]])</f>
        <v>0</v>
      </c>
    </row>
    <row r="240" spans="1:14" x14ac:dyDescent="0.3">
      <c r="A240" s="14" t="s">
        <v>1542</v>
      </c>
      <c r="B240" s="7" t="s">
        <v>1514</v>
      </c>
      <c r="C240" s="14">
        <v>1</v>
      </c>
      <c r="D240" s="14" t="s">
        <v>747</v>
      </c>
      <c r="E240" s="14" t="s">
        <v>163</v>
      </c>
      <c r="F240" s="20" t="s">
        <v>1166</v>
      </c>
      <c r="G240" s="7">
        <v>5</v>
      </c>
      <c r="H240" s="14" t="s">
        <v>20</v>
      </c>
      <c r="I240" s="15">
        <v>5901752898578</v>
      </c>
      <c r="J240" s="12">
        <v>63.04</v>
      </c>
      <c r="K240" s="11">
        <f>INDEX(TT_Warunki[Rabat],MATCH(TT_Cennik[[#This Row],[KOD]],TT_Warunki[KOD],0))</f>
        <v>0</v>
      </c>
      <c r="L240" s="12">
        <f>IF(ISERROR(TT_Cennik[[#This Row],[PL KATALOG NETTO 2026.03]]*(1-TT_Cennik[[#This Row],[RABAT %]])),"",ROUND(TT_Cennik[[#This Row],[PL KATALOG NETTO 2026.03]]*(1-TT_Cennik[[#This Row],[RABAT %]]),2))</f>
        <v>63.04</v>
      </c>
      <c r="M240" s="13"/>
      <c r="N240" s="12">
        <f>IF(ISERROR(TT_Cennik[[#This Row],[ILOŚĆ]]*TT_Cennik[[#This Row],[CENA NETTO PO RABACIE PLN]]),"zapytaj",TT_Cennik[[#This Row],[ILOŚĆ]]*TT_Cennik[[#This Row],[CENA NETTO PO RABACIE PLN]])</f>
        <v>0</v>
      </c>
    </row>
    <row r="241" spans="1:14" x14ac:dyDescent="0.3">
      <c r="A241" s="14" t="s">
        <v>1542</v>
      </c>
      <c r="B241" s="7" t="s">
        <v>1514</v>
      </c>
      <c r="C241" s="14">
        <v>1</v>
      </c>
      <c r="D241" s="14" t="s">
        <v>748</v>
      </c>
      <c r="E241" s="14" t="s">
        <v>164</v>
      </c>
      <c r="F241" s="20" t="s">
        <v>1167</v>
      </c>
      <c r="G241" s="7">
        <v>5</v>
      </c>
      <c r="H241" s="14" t="s">
        <v>20</v>
      </c>
      <c r="I241" s="15">
        <v>5901752898363</v>
      </c>
      <c r="J241" s="12">
        <v>70.47</v>
      </c>
      <c r="K241" s="11">
        <f>INDEX(TT_Warunki[Rabat],MATCH(TT_Cennik[[#This Row],[KOD]],TT_Warunki[KOD],0))</f>
        <v>0</v>
      </c>
      <c r="L241" s="12">
        <f>IF(ISERROR(TT_Cennik[[#This Row],[PL KATALOG NETTO 2026.03]]*(1-TT_Cennik[[#This Row],[RABAT %]])),"",ROUND(TT_Cennik[[#This Row],[PL KATALOG NETTO 2026.03]]*(1-TT_Cennik[[#This Row],[RABAT %]]),2))</f>
        <v>70.47</v>
      </c>
      <c r="M241" s="13"/>
      <c r="N241" s="12">
        <f>IF(ISERROR(TT_Cennik[[#This Row],[ILOŚĆ]]*TT_Cennik[[#This Row],[CENA NETTO PO RABACIE PLN]]),"zapytaj",TT_Cennik[[#This Row],[ILOŚĆ]]*TT_Cennik[[#This Row],[CENA NETTO PO RABACIE PLN]])</f>
        <v>0</v>
      </c>
    </row>
    <row r="242" spans="1:14" x14ac:dyDescent="0.3">
      <c r="A242" s="14" t="s">
        <v>1542</v>
      </c>
      <c r="B242" s="7" t="s">
        <v>1516</v>
      </c>
      <c r="C242" s="14">
        <v>1</v>
      </c>
      <c r="D242" s="14" t="s">
        <v>749</v>
      </c>
      <c r="E242" s="14" t="s">
        <v>165</v>
      </c>
      <c r="F242" s="20" t="s">
        <v>1168</v>
      </c>
      <c r="G242" s="7">
        <v>1</v>
      </c>
      <c r="H242" s="14" t="s">
        <v>20</v>
      </c>
      <c r="I242" s="15">
        <v>5906700312304</v>
      </c>
      <c r="J242" s="12">
        <v>126.83</v>
      </c>
      <c r="K242" s="11">
        <f>INDEX(TT_Warunki[Rabat],MATCH(TT_Cennik[[#This Row],[KOD]],TT_Warunki[KOD],0))</f>
        <v>0</v>
      </c>
      <c r="L242" s="12">
        <f>IF(ISERROR(TT_Cennik[[#This Row],[PL KATALOG NETTO 2026.03]]*(1-TT_Cennik[[#This Row],[RABAT %]])),"",ROUND(TT_Cennik[[#This Row],[PL KATALOG NETTO 2026.03]]*(1-TT_Cennik[[#This Row],[RABAT %]]),2))</f>
        <v>126.83</v>
      </c>
      <c r="M242" s="13"/>
      <c r="N242" s="12">
        <f>IF(ISERROR(TT_Cennik[[#This Row],[ILOŚĆ]]*TT_Cennik[[#This Row],[CENA NETTO PO RABACIE PLN]]),"zapytaj",TT_Cennik[[#This Row],[ILOŚĆ]]*TT_Cennik[[#This Row],[CENA NETTO PO RABACIE PLN]])</f>
        <v>0</v>
      </c>
    </row>
    <row r="243" spans="1:14" x14ac:dyDescent="0.3">
      <c r="A243" s="14" t="s">
        <v>1542</v>
      </c>
      <c r="B243" s="7" t="s">
        <v>1516</v>
      </c>
      <c r="C243" s="14">
        <v>1</v>
      </c>
      <c r="D243" s="14" t="s">
        <v>750</v>
      </c>
      <c r="E243" s="14" t="s">
        <v>166</v>
      </c>
      <c r="F243" s="20" t="s">
        <v>1169</v>
      </c>
      <c r="G243" s="7">
        <v>1</v>
      </c>
      <c r="H243" s="14" t="s">
        <v>20</v>
      </c>
      <c r="I243" s="15">
        <v>5901752898370</v>
      </c>
      <c r="J243" s="12">
        <v>135.9</v>
      </c>
      <c r="K243" s="11">
        <f>INDEX(TT_Warunki[Rabat],MATCH(TT_Cennik[[#This Row],[KOD]],TT_Warunki[KOD],0))</f>
        <v>0</v>
      </c>
      <c r="L243" s="12">
        <f>IF(ISERROR(TT_Cennik[[#This Row],[PL KATALOG NETTO 2026.03]]*(1-TT_Cennik[[#This Row],[RABAT %]])),"",ROUND(TT_Cennik[[#This Row],[PL KATALOG NETTO 2026.03]]*(1-TT_Cennik[[#This Row],[RABAT %]]),2))</f>
        <v>135.9</v>
      </c>
      <c r="M243" s="13"/>
      <c r="N243" s="12">
        <f>IF(ISERROR(TT_Cennik[[#This Row],[ILOŚĆ]]*TT_Cennik[[#This Row],[CENA NETTO PO RABACIE PLN]]),"zapytaj",TT_Cennik[[#This Row],[ILOŚĆ]]*TT_Cennik[[#This Row],[CENA NETTO PO RABACIE PLN]])</f>
        <v>0</v>
      </c>
    </row>
    <row r="244" spans="1:14" x14ac:dyDescent="0.3">
      <c r="A244" s="14" t="s">
        <v>1542</v>
      </c>
      <c r="B244" s="7" t="s">
        <v>1516</v>
      </c>
      <c r="C244" s="14">
        <v>1</v>
      </c>
      <c r="D244" s="14" t="s">
        <v>751</v>
      </c>
      <c r="E244" s="14" t="s">
        <v>167</v>
      </c>
      <c r="F244" s="20" t="s">
        <v>1170</v>
      </c>
      <c r="G244" s="7">
        <v>1</v>
      </c>
      <c r="H244" s="14" t="s">
        <v>20</v>
      </c>
      <c r="I244" s="15">
        <v>5906700312311</v>
      </c>
      <c r="J244" s="12">
        <v>141.91999999999999</v>
      </c>
      <c r="K244" s="11">
        <f>INDEX(TT_Warunki[Rabat],MATCH(TT_Cennik[[#This Row],[KOD]],TT_Warunki[KOD],0))</f>
        <v>0</v>
      </c>
      <c r="L244" s="12">
        <f>IF(ISERROR(TT_Cennik[[#This Row],[PL KATALOG NETTO 2026.03]]*(1-TT_Cennik[[#This Row],[RABAT %]])),"",ROUND(TT_Cennik[[#This Row],[PL KATALOG NETTO 2026.03]]*(1-TT_Cennik[[#This Row],[RABAT %]]),2))</f>
        <v>141.91999999999999</v>
      </c>
      <c r="M244" s="13"/>
      <c r="N244" s="12">
        <f>IF(ISERROR(TT_Cennik[[#This Row],[ILOŚĆ]]*TT_Cennik[[#This Row],[CENA NETTO PO RABACIE PLN]]),"zapytaj",TT_Cennik[[#This Row],[ILOŚĆ]]*TT_Cennik[[#This Row],[CENA NETTO PO RABACIE PLN]])</f>
        <v>0</v>
      </c>
    </row>
    <row r="245" spans="1:14" x14ac:dyDescent="0.3">
      <c r="A245" s="14" t="s">
        <v>1542</v>
      </c>
      <c r="B245" s="7" t="s">
        <v>1516</v>
      </c>
      <c r="C245" s="14">
        <v>1</v>
      </c>
      <c r="D245" s="14" t="s">
        <v>752</v>
      </c>
      <c r="E245" s="14" t="s">
        <v>168</v>
      </c>
      <c r="F245" s="20" t="s">
        <v>1171</v>
      </c>
      <c r="G245" s="7">
        <v>1</v>
      </c>
      <c r="H245" s="14" t="s">
        <v>20</v>
      </c>
      <c r="I245" s="15">
        <v>5906700312335</v>
      </c>
      <c r="J245" s="12">
        <v>208.38</v>
      </c>
      <c r="K245" s="11">
        <f>INDEX(TT_Warunki[Rabat],MATCH(TT_Cennik[[#This Row],[KOD]],TT_Warunki[KOD],0))</f>
        <v>0</v>
      </c>
      <c r="L245" s="12">
        <f>IF(ISERROR(TT_Cennik[[#This Row],[PL KATALOG NETTO 2026.03]]*(1-TT_Cennik[[#This Row],[RABAT %]])),"",ROUND(TT_Cennik[[#This Row],[PL KATALOG NETTO 2026.03]]*(1-TT_Cennik[[#This Row],[RABAT %]]),2))</f>
        <v>208.38</v>
      </c>
      <c r="M245" s="13"/>
      <c r="N245" s="12">
        <f>IF(ISERROR(TT_Cennik[[#This Row],[ILOŚĆ]]*TT_Cennik[[#This Row],[CENA NETTO PO RABACIE PLN]]),"zapytaj",TT_Cennik[[#This Row],[ILOŚĆ]]*TT_Cennik[[#This Row],[CENA NETTO PO RABACIE PLN]])</f>
        <v>0</v>
      </c>
    </row>
    <row r="246" spans="1:14" x14ac:dyDescent="0.3">
      <c r="A246" s="14" t="s">
        <v>1542</v>
      </c>
      <c r="B246" s="7" t="s">
        <v>1516</v>
      </c>
      <c r="C246" s="14">
        <v>1</v>
      </c>
      <c r="D246" s="14" t="s">
        <v>753</v>
      </c>
      <c r="E246" s="14" t="s">
        <v>169</v>
      </c>
      <c r="F246" s="20" t="s">
        <v>1172</v>
      </c>
      <c r="G246" s="7">
        <v>1</v>
      </c>
      <c r="H246" s="14" t="s">
        <v>20</v>
      </c>
      <c r="I246" s="15">
        <v>5906700312342</v>
      </c>
      <c r="J246" s="12">
        <v>212.9</v>
      </c>
      <c r="K246" s="11">
        <f>INDEX(TT_Warunki[Rabat],MATCH(TT_Cennik[[#This Row],[KOD]],TT_Warunki[KOD],0))</f>
        <v>0</v>
      </c>
      <c r="L246" s="12">
        <f>IF(ISERROR(TT_Cennik[[#This Row],[PL KATALOG NETTO 2026.03]]*(1-TT_Cennik[[#This Row],[RABAT %]])),"",ROUND(TT_Cennik[[#This Row],[PL KATALOG NETTO 2026.03]]*(1-TT_Cennik[[#This Row],[RABAT %]]),2))</f>
        <v>212.9</v>
      </c>
      <c r="M246" s="13"/>
      <c r="N246" s="12">
        <f>IF(ISERROR(TT_Cennik[[#This Row],[ILOŚĆ]]*TT_Cennik[[#This Row],[CENA NETTO PO RABACIE PLN]]),"zapytaj",TT_Cennik[[#This Row],[ILOŚĆ]]*TT_Cennik[[#This Row],[CENA NETTO PO RABACIE PLN]])</f>
        <v>0</v>
      </c>
    </row>
    <row r="247" spans="1:14" x14ac:dyDescent="0.3">
      <c r="A247" s="14" t="s">
        <v>1542</v>
      </c>
      <c r="B247" s="7" t="s">
        <v>1516</v>
      </c>
      <c r="C247" s="14">
        <v>1</v>
      </c>
      <c r="D247" s="14" t="s">
        <v>754</v>
      </c>
      <c r="E247" s="14" t="s">
        <v>170</v>
      </c>
      <c r="F247" s="20" t="s">
        <v>1173</v>
      </c>
      <c r="G247" s="7">
        <v>1</v>
      </c>
      <c r="H247" s="14" t="s">
        <v>20</v>
      </c>
      <c r="I247" s="15">
        <v>5901752898387</v>
      </c>
      <c r="J247" s="12">
        <v>257.73</v>
      </c>
      <c r="K247" s="11">
        <f>INDEX(TT_Warunki[Rabat],MATCH(TT_Cennik[[#This Row],[KOD]],TT_Warunki[KOD],0))</f>
        <v>0</v>
      </c>
      <c r="L247" s="12">
        <f>IF(ISERROR(TT_Cennik[[#This Row],[PL KATALOG NETTO 2026.03]]*(1-TT_Cennik[[#This Row],[RABAT %]])),"",ROUND(TT_Cennik[[#This Row],[PL KATALOG NETTO 2026.03]]*(1-TT_Cennik[[#This Row],[RABAT %]]),2))</f>
        <v>257.73</v>
      </c>
      <c r="M247" s="13"/>
      <c r="N247" s="12">
        <f>IF(ISERROR(TT_Cennik[[#This Row],[ILOŚĆ]]*TT_Cennik[[#This Row],[CENA NETTO PO RABACIE PLN]]),"zapytaj",TT_Cennik[[#This Row],[ILOŚĆ]]*TT_Cennik[[#This Row],[CENA NETTO PO RABACIE PLN]])</f>
        <v>0</v>
      </c>
    </row>
    <row r="248" spans="1:14" x14ac:dyDescent="0.3">
      <c r="A248" s="14" t="s">
        <v>1542</v>
      </c>
      <c r="B248" s="7" t="s">
        <v>1516</v>
      </c>
      <c r="C248" s="14">
        <v>1</v>
      </c>
      <c r="D248" s="14" t="s">
        <v>755</v>
      </c>
      <c r="E248" s="14" t="s">
        <v>171</v>
      </c>
      <c r="F248" s="20" t="s">
        <v>1174</v>
      </c>
      <c r="G248" s="7">
        <v>1</v>
      </c>
      <c r="H248" s="14" t="s">
        <v>20</v>
      </c>
      <c r="I248" s="15">
        <v>5906700312366</v>
      </c>
      <c r="J248" s="12">
        <v>391.07</v>
      </c>
      <c r="K248" s="11">
        <f>INDEX(TT_Warunki[Rabat],MATCH(TT_Cennik[[#This Row],[KOD]],TT_Warunki[KOD],0))</f>
        <v>0</v>
      </c>
      <c r="L248" s="12">
        <f>IF(ISERROR(TT_Cennik[[#This Row],[PL KATALOG NETTO 2026.03]]*(1-TT_Cennik[[#This Row],[RABAT %]])),"",ROUND(TT_Cennik[[#This Row],[PL KATALOG NETTO 2026.03]]*(1-TT_Cennik[[#This Row],[RABAT %]]),2))</f>
        <v>391.07</v>
      </c>
      <c r="M248" s="13"/>
      <c r="N248" s="12">
        <f>IF(ISERROR(TT_Cennik[[#This Row],[ILOŚĆ]]*TT_Cennik[[#This Row],[CENA NETTO PO RABACIE PLN]]),"zapytaj",TT_Cennik[[#This Row],[ILOŚĆ]]*TT_Cennik[[#This Row],[CENA NETTO PO RABACIE PLN]])</f>
        <v>0</v>
      </c>
    </row>
    <row r="249" spans="1:14" x14ac:dyDescent="0.3">
      <c r="A249" s="14" t="s">
        <v>1542</v>
      </c>
      <c r="B249" s="7" t="s">
        <v>1516</v>
      </c>
      <c r="C249" s="14">
        <v>1</v>
      </c>
      <c r="D249" s="14" t="s">
        <v>756</v>
      </c>
      <c r="E249" s="14" t="s">
        <v>172</v>
      </c>
      <c r="F249" s="20" t="s">
        <v>1175</v>
      </c>
      <c r="G249" s="7">
        <v>1</v>
      </c>
      <c r="H249" s="14" t="s">
        <v>20</v>
      </c>
      <c r="I249" s="15">
        <v>5906700312373</v>
      </c>
      <c r="J249" s="12">
        <v>410.24</v>
      </c>
      <c r="K249" s="11">
        <f>INDEX(TT_Warunki[Rabat],MATCH(TT_Cennik[[#This Row],[KOD]],TT_Warunki[KOD],0))</f>
        <v>0</v>
      </c>
      <c r="L249" s="12">
        <f>IF(ISERROR(TT_Cennik[[#This Row],[PL KATALOG NETTO 2026.03]]*(1-TT_Cennik[[#This Row],[RABAT %]])),"",ROUND(TT_Cennik[[#This Row],[PL KATALOG NETTO 2026.03]]*(1-TT_Cennik[[#This Row],[RABAT %]]),2))</f>
        <v>410.24</v>
      </c>
      <c r="M249" s="13"/>
      <c r="N249" s="12">
        <f>IF(ISERROR(TT_Cennik[[#This Row],[ILOŚĆ]]*TT_Cennik[[#This Row],[CENA NETTO PO RABACIE PLN]]),"zapytaj",TT_Cennik[[#This Row],[ILOŚĆ]]*TT_Cennik[[#This Row],[CENA NETTO PO RABACIE PLN]])</f>
        <v>0</v>
      </c>
    </row>
    <row r="250" spans="1:14" x14ac:dyDescent="0.3">
      <c r="A250" s="14" t="s">
        <v>1542</v>
      </c>
      <c r="B250" s="7" t="s">
        <v>1516</v>
      </c>
      <c r="C250" s="14">
        <v>1</v>
      </c>
      <c r="D250" s="14" t="s">
        <v>757</v>
      </c>
      <c r="E250" s="14" t="s">
        <v>173</v>
      </c>
      <c r="F250" s="20" t="s">
        <v>1176</v>
      </c>
      <c r="G250" s="7">
        <v>1</v>
      </c>
      <c r="H250" s="14" t="s">
        <v>20</v>
      </c>
      <c r="I250" s="15">
        <v>5901752898394</v>
      </c>
      <c r="J250" s="12">
        <v>433.12</v>
      </c>
      <c r="K250" s="11">
        <f>INDEX(TT_Warunki[Rabat],MATCH(TT_Cennik[[#This Row],[KOD]],TT_Warunki[KOD],0))</f>
        <v>0</v>
      </c>
      <c r="L250" s="12">
        <f>IF(ISERROR(TT_Cennik[[#This Row],[PL KATALOG NETTO 2026.03]]*(1-TT_Cennik[[#This Row],[RABAT %]])),"",ROUND(TT_Cennik[[#This Row],[PL KATALOG NETTO 2026.03]]*(1-TT_Cennik[[#This Row],[RABAT %]]),2))</f>
        <v>433.12</v>
      </c>
      <c r="M250" s="13"/>
      <c r="N250" s="12">
        <f>IF(ISERROR(TT_Cennik[[#This Row],[ILOŚĆ]]*TT_Cennik[[#This Row],[CENA NETTO PO RABACIE PLN]]),"zapytaj",TT_Cennik[[#This Row],[ILOŚĆ]]*TT_Cennik[[#This Row],[CENA NETTO PO RABACIE PLN]])</f>
        <v>0</v>
      </c>
    </row>
    <row r="251" spans="1:14" x14ac:dyDescent="0.3">
      <c r="A251" s="14" t="s">
        <v>1542</v>
      </c>
      <c r="B251" s="7" t="s">
        <v>1516</v>
      </c>
      <c r="C251" s="14">
        <v>1</v>
      </c>
      <c r="D251" s="14" t="s">
        <v>758</v>
      </c>
      <c r="E251" s="14" t="s">
        <v>174</v>
      </c>
      <c r="F251" s="20" t="s">
        <v>1177</v>
      </c>
      <c r="G251" s="7">
        <v>1</v>
      </c>
      <c r="H251" s="14" t="s">
        <v>20</v>
      </c>
      <c r="I251" s="15">
        <v>5906700312397</v>
      </c>
      <c r="J251" s="12">
        <v>723.27</v>
      </c>
      <c r="K251" s="11">
        <f>INDEX(TT_Warunki[Rabat],MATCH(TT_Cennik[[#This Row],[KOD]],TT_Warunki[KOD],0))</f>
        <v>0</v>
      </c>
      <c r="L251" s="12">
        <f>IF(ISERROR(TT_Cennik[[#This Row],[PL KATALOG NETTO 2026.03]]*(1-TT_Cennik[[#This Row],[RABAT %]])),"",ROUND(TT_Cennik[[#This Row],[PL KATALOG NETTO 2026.03]]*(1-TT_Cennik[[#This Row],[RABAT %]]),2))</f>
        <v>723.27</v>
      </c>
      <c r="M251" s="13"/>
      <c r="N251" s="12">
        <f>IF(ISERROR(TT_Cennik[[#This Row],[ILOŚĆ]]*TT_Cennik[[#This Row],[CENA NETTO PO RABACIE PLN]]),"zapytaj",TT_Cennik[[#This Row],[ILOŚĆ]]*TT_Cennik[[#This Row],[CENA NETTO PO RABACIE PLN]])</f>
        <v>0</v>
      </c>
    </row>
    <row r="252" spans="1:14" x14ac:dyDescent="0.3">
      <c r="A252" s="14" t="s">
        <v>1542</v>
      </c>
      <c r="B252" s="7" t="s">
        <v>1516</v>
      </c>
      <c r="C252" s="14">
        <v>1</v>
      </c>
      <c r="D252" s="14" t="s">
        <v>759</v>
      </c>
      <c r="E252" s="14" t="s">
        <v>175</v>
      </c>
      <c r="F252" s="20" t="s">
        <v>1178</v>
      </c>
      <c r="G252" s="7">
        <v>1</v>
      </c>
      <c r="H252" s="14" t="s">
        <v>20</v>
      </c>
      <c r="I252" s="15">
        <v>5906700312403</v>
      </c>
      <c r="J252" s="12">
        <v>753.49</v>
      </c>
      <c r="K252" s="11">
        <f>INDEX(TT_Warunki[Rabat],MATCH(TT_Cennik[[#This Row],[KOD]],TT_Warunki[KOD],0))</f>
        <v>0</v>
      </c>
      <c r="L252" s="12">
        <f>IF(ISERROR(TT_Cennik[[#This Row],[PL KATALOG NETTO 2026.03]]*(1-TT_Cennik[[#This Row],[RABAT %]])),"",ROUND(TT_Cennik[[#This Row],[PL KATALOG NETTO 2026.03]]*(1-TT_Cennik[[#This Row],[RABAT %]]),2))</f>
        <v>753.49</v>
      </c>
      <c r="M252" s="13"/>
      <c r="N252" s="12">
        <f>IF(ISERROR(TT_Cennik[[#This Row],[ILOŚĆ]]*TT_Cennik[[#This Row],[CENA NETTO PO RABACIE PLN]]),"zapytaj",TT_Cennik[[#This Row],[ILOŚĆ]]*TT_Cennik[[#This Row],[CENA NETTO PO RABACIE PLN]])</f>
        <v>0</v>
      </c>
    </row>
    <row r="253" spans="1:14" x14ac:dyDescent="0.3">
      <c r="A253" s="14" t="s">
        <v>1542</v>
      </c>
      <c r="B253" s="7" t="s">
        <v>1516</v>
      </c>
      <c r="C253" s="14">
        <v>1</v>
      </c>
      <c r="D253" s="14" t="s">
        <v>760</v>
      </c>
      <c r="E253" s="14" t="s">
        <v>176</v>
      </c>
      <c r="F253" s="20" t="s">
        <v>1179</v>
      </c>
      <c r="G253" s="7">
        <v>1</v>
      </c>
      <c r="H253" s="14" t="s">
        <v>20</v>
      </c>
      <c r="I253" s="15">
        <v>5906700312410</v>
      </c>
      <c r="J253" s="12">
        <v>806.77</v>
      </c>
      <c r="K253" s="11">
        <f>INDEX(TT_Warunki[Rabat],MATCH(TT_Cennik[[#This Row],[KOD]],TT_Warunki[KOD],0))</f>
        <v>0</v>
      </c>
      <c r="L253" s="12">
        <f>IF(ISERROR(TT_Cennik[[#This Row],[PL KATALOG NETTO 2026.03]]*(1-TT_Cennik[[#This Row],[RABAT %]])),"",ROUND(TT_Cennik[[#This Row],[PL KATALOG NETTO 2026.03]]*(1-TT_Cennik[[#This Row],[RABAT %]]),2))</f>
        <v>806.77</v>
      </c>
      <c r="M253" s="13"/>
      <c r="N253" s="12">
        <f>IF(ISERROR(TT_Cennik[[#This Row],[ILOŚĆ]]*TT_Cennik[[#This Row],[CENA NETTO PO RABACIE PLN]]),"zapytaj",TT_Cennik[[#This Row],[ILOŚĆ]]*TT_Cennik[[#This Row],[CENA NETTO PO RABACIE PLN]])</f>
        <v>0</v>
      </c>
    </row>
    <row r="254" spans="1:14" x14ac:dyDescent="0.3">
      <c r="A254" s="14" t="s">
        <v>1542</v>
      </c>
      <c r="B254" s="7" t="s">
        <v>1516</v>
      </c>
      <c r="C254" s="14">
        <v>1</v>
      </c>
      <c r="D254" s="14" t="s">
        <v>761</v>
      </c>
      <c r="E254" s="14" t="s">
        <v>177</v>
      </c>
      <c r="F254" s="20" t="s">
        <v>1180</v>
      </c>
      <c r="G254" s="7">
        <v>1</v>
      </c>
      <c r="H254" s="14" t="s">
        <v>20</v>
      </c>
      <c r="I254" s="15">
        <v>5906700312427</v>
      </c>
      <c r="J254" s="12">
        <v>867.76</v>
      </c>
      <c r="K254" s="11">
        <f>INDEX(TT_Warunki[Rabat],MATCH(TT_Cennik[[#This Row],[KOD]],TT_Warunki[KOD],0))</f>
        <v>0</v>
      </c>
      <c r="L254" s="12">
        <f>IF(ISERROR(TT_Cennik[[#This Row],[PL KATALOG NETTO 2026.03]]*(1-TT_Cennik[[#This Row],[RABAT %]])),"",ROUND(TT_Cennik[[#This Row],[PL KATALOG NETTO 2026.03]]*(1-TT_Cennik[[#This Row],[RABAT %]]),2))</f>
        <v>867.76</v>
      </c>
      <c r="M254" s="13"/>
      <c r="N254" s="12">
        <f>IF(ISERROR(TT_Cennik[[#This Row],[ILOŚĆ]]*TT_Cennik[[#This Row],[CENA NETTO PO RABACIE PLN]]),"zapytaj",TT_Cennik[[#This Row],[ILOŚĆ]]*TT_Cennik[[#This Row],[CENA NETTO PO RABACIE PLN]])</f>
        <v>0</v>
      </c>
    </row>
    <row r="255" spans="1:14" x14ac:dyDescent="0.3">
      <c r="A255" s="14" t="s">
        <v>1542</v>
      </c>
      <c r="B255" s="7" t="s">
        <v>1514</v>
      </c>
      <c r="C255" s="14">
        <v>1</v>
      </c>
      <c r="D255" s="14" t="s">
        <v>762</v>
      </c>
      <c r="E255" s="14" t="s">
        <v>178</v>
      </c>
      <c r="F255" s="20" t="s">
        <v>1181</v>
      </c>
      <c r="G255" s="7">
        <v>16</v>
      </c>
      <c r="H255" s="14" t="s">
        <v>20</v>
      </c>
      <c r="I255" s="15">
        <v>5902311026463</v>
      </c>
      <c r="J255" s="12">
        <v>23.72</v>
      </c>
      <c r="K255" s="11">
        <f>INDEX(TT_Warunki[Rabat],MATCH(TT_Cennik[[#This Row],[KOD]],TT_Warunki[KOD],0))</f>
        <v>0</v>
      </c>
      <c r="L255" s="12">
        <f>IF(ISERROR(TT_Cennik[[#This Row],[PL KATALOG NETTO 2026.03]]*(1-TT_Cennik[[#This Row],[RABAT %]])),"",ROUND(TT_Cennik[[#This Row],[PL KATALOG NETTO 2026.03]]*(1-TT_Cennik[[#This Row],[RABAT %]]),2))</f>
        <v>23.72</v>
      </c>
      <c r="M255" s="13"/>
      <c r="N255" s="12">
        <f>IF(ISERROR(TT_Cennik[[#This Row],[ILOŚĆ]]*TT_Cennik[[#This Row],[CENA NETTO PO RABACIE PLN]]),"zapytaj",TT_Cennik[[#This Row],[ILOŚĆ]]*TT_Cennik[[#This Row],[CENA NETTO PO RABACIE PLN]])</f>
        <v>0</v>
      </c>
    </row>
    <row r="256" spans="1:14" x14ac:dyDescent="0.3">
      <c r="A256" s="14" t="s">
        <v>1542</v>
      </c>
      <c r="B256" s="7" t="s">
        <v>1514</v>
      </c>
      <c r="C256" s="14">
        <v>1</v>
      </c>
      <c r="D256" s="14" t="s">
        <v>763</v>
      </c>
      <c r="E256" s="14" t="s">
        <v>179</v>
      </c>
      <c r="F256" s="20" t="s">
        <v>1182</v>
      </c>
      <c r="G256" s="7">
        <v>12</v>
      </c>
      <c r="H256" s="14" t="s">
        <v>20</v>
      </c>
      <c r="I256" s="15">
        <v>5901752898400</v>
      </c>
      <c r="J256" s="12">
        <v>30.5</v>
      </c>
      <c r="K256" s="11">
        <f>INDEX(TT_Warunki[Rabat],MATCH(TT_Cennik[[#This Row],[KOD]],TT_Warunki[KOD],0))</f>
        <v>0</v>
      </c>
      <c r="L256" s="12">
        <f>IF(ISERROR(TT_Cennik[[#This Row],[PL KATALOG NETTO 2026.03]]*(1-TT_Cennik[[#This Row],[RABAT %]])),"",ROUND(TT_Cennik[[#This Row],[PL KATALOG NETTO 2026.03]]*(1-TT_Cennik[[#This Row],[RABAT %]]),2))</f>
        <v>30.5</v>
      </c>
      <c r="M256" s="13"/>
      <c r="N256" s="12">
        <f>IF(ISERROR(TT_Cennik[[#This Row],[ILOŚĆ]]*TT_Cennik[[#This Row],[CENA NETTO PO RABACIE PLN]]),"zapytaj",TT_Cennik[[#This Row],[ILOŚĆ]]*TT_Cennik[[#This Row],[CENA NETTO PO RABACIE PLN]])</f>
        <v>0</v>
      </c>
    </row>
    <row r="257" spans="1:14" x14ac:dyDescent="0.3">
      <c r="A257" s="14" t="s">
        <v>1542</v>
      </c>
      <c r="B257" s="7" t="s">
        <v>1514</v>
      </c>
      <c r="C257" s="14">
        <v>1</v>
      </c>
      <c r="D257" s="14" t="s">
        <v>764</v>
      </c>
      <c r="E257" s="14" t="s">
        <v>180</v>
      </c>
      <c r="F257" s="20" t="s">
        <v>1183</v>
      </c>
      <c r="G257" s="7">
        <v>10</v>
      </c>
      <c r="H257" s="14" t="s">
        <v>20</v>
      </c>
      <c r="I257" s="15">
        <v>5902311026616</v>
      </c>
      <c r="J257" s="12">
        <v>33.65</v>
      </c>
      <c r="K257" s="11">
        <f>INDEX(TT_Warunki[Rabat],MATCH(TT_Cennik[[#This Row],[KOD]],TT_Warunki[KOD],0))</f>
        <v>0</v>
      </c>
      <c r="L257" s="12">
        <f>IF(ISERROR(TT_Cennik[[#This Row],[PL KATALOG NETTO 2026.03]]*(1-TT_Cennik[[#This Row],[RABAT %]])),"",ROUND(TT_Cennik[[#This Row],[PL KATALOG NETTO 2026.03]]*(1-TT_Cennik[[#This Row],[RABAT %]]),2))</f>
        <v>33.65</v>
      </c>
      <c r="M257" s="13"/>
      <c r="N257" s="12">
        <f>IF(ISERROR(TT_Cennik[[#This Row],[ILOŚĆ]]*TT_Cennik[[#This Row],[CENA NETTO PO RABACIE PLN]]),"zapytaj",TT_Cennik[[#This Row],[ILOŚĆ]]*TT_Cennik[[#This Row],[CENA NETTO PO RABACIE PLN]])</f>
        <v>0</v>
      </c>
    </row>
    <row r="258" spans="1:14" x14ac:dyDescent="0.3">
      <c r="A258" s="14" t="s">
        <v>1542</v>
      </c>
      <c r="B258" s="7" t="s">
        <v>1514</v>
      </c>
      <c r="C258" s="14">
        <v>1</v>
      </c>
      <c r="D258" s="14" t="s">
        <v>765</v>
      </c>
      <c r="E258" s="14" t="s">
        <v>181</v>
      </c>
      <c r="F258" s="20" t="s">
        <v>1184</v>
      </c>
      <c r="G258" s="7">
        <v>8</v>
      </c>
      <c r="H258" s="14" t="s">
        <v>20</v>
      </c>
      <c r="I258" s="15">
        <v>5901752898417</v>
      </c>
      <c r="J258" s="12">
        <v>40.869999999999997</v>
      </c>
      <c r="K258" s="11">
        <f>INDEX(TT_Warunki[Rabat],MATCH(TT_Cennik[[#This Row],[KOD]],TT_Warunki[KOD],0))</f>
        <v>0</v>
      </c>
      <c r="L258" s="12">
        <f>IF(ISERROR(TT_Cennik[[#This Row],[PL KATALOG NETTO 2026.03]]*(1-TT_Cennik[[#This Row],[RABAT %]])),"",ROUND(TT_Cennik[[#This Row],[PL KATALOG NETTO 2026.03]]*(1-TT_Cennik[[#This Row],[RABAT %]]),2))</f>
        <v>40.869999999999997</v>
      </c>
      <c r="M258" s="13"/>
      <c r="N258" s="12">
        <f>IF(ISERROR(TT_Cennik[[#This Row],[ILOŚĆ]]*TT_Cennik[[#This Row],[CENA NETTO PO RABACIE PLN]]),"zapytaj",TT_Cennik[[#This Row],[ILOŚĆ]]*TT_Cennik[[#This Row],[CENA NETTO PO RABACIE PLN]])</f>
        <v>0</v>
      </c>
    </row>
    <row r="259" spans="1:14" x14ac:dyDescent="0.3">
      <c r="A259" s="14" t="s">
        <v>1542</v>
      </c>
      <c r="B259" s="7" t="s">
        <v>1514</v>
      </c>
      <c r="C259" s="14">
        <v>1</v>
      </c>
      <c r="D259" s="14" t="s">
        <v>766</v>
      </c>
      <c r="E259" s="14" t="s">
        <v>182</v>
      </c>
      <c r="F259" s="20" t="s">
        <v>1185</v>
      </c>
      <c r="G259" s="7">
        <v>7</v>
      </c>
      <c r="H259" s="14" t="s">
        <v>20</v>
      </c>
      <c r="I259" s="15">
        <v>5901752898424</v>
      </c>
      <c r="J259" s="12">
        <v>52.13</v>
      </c>
      <c r="K259" s="11">
        <f>INDEX(TT_Warunki[Rabat],MATCH(TT_Cennik[[#This Row],[KOD]],TT_Warunki[KOD],0))</f>
        <v>0</v>
      </c>
      <c r="L259" s="12">
        <f>IF(ISERROR(TT_Cennik[[#This Row],[PL KATALOG NETTO 2026.03]]*(1-TT_Cennik[[#This Row],[RABAT %]])),"",ROUND(TT_Cennik[[#This Row],[PL KATALOG NETTO 2026.03]]*(1-TT_Cennik[[#This Row],[RABAT %]]),2))</f>
        <v>52.13</v>
      </c>
      <c r="M259" s="13"/>
      <c r="N259" s="12">
        <f>IF(ISERROR(TT_Cennik[[#This Row],[ILOŚĆ]]*TT_Cennik[[#This Row],[CENA NETTO PO RABACIE PLN]]),"zapytaj",TT_Cennik[[#This Row],[ILOŚĆ]]*TT_Cennik[[#This Row],[CENA NETTO PO RABACIE PLN]])</f>
        <v>0</v>
      </c>
    </row>
    <row r="260" spans="1:14" x14ac:dyDescent="0.3">
      <c r="A260" s="14" t="s">
        <v>1542</v>
      </c>
      <c r="B260" s="7" t="s">
        <v>1514</v>
      </c>
      <c r="C260" s="14">
        <v>1</v>
      </c>
      <c r="D260" s="14" t="s">
        <v>767</v>
      </c>
      <c r="E260" s="14" t="s">
        <v>183</v>
      </c>
      <c r="F260" s="20" t="s">
        <v>1186</v>
      </c>
      <c r="G260" s="7">
        <v>5</v>
      </c>
      <c r="H260" s="14" t="s">
        <v>20</v>
      </c>
      <c r="I260" s="15">
        <v>5902311026623</v>
      </c>
      <c r="J260" s="12">
        <v>57.93</v>
      </c>
      <c r="K260" s="11">
        <f>INDEX(TT_Warunki[Rabat],MATCH(TT_Cennik[[#This Row],[KOD]],TT_Warunki[KOD],0))</f>
        <v>0</v>
      </c>
      <c r="L260" s="12">
        <f>IF(ISERROR(TT_Cennik[[#This Row],[PL KATALOG NETTO 2026.03]]*(1-TT_Cennik[[#This Row],[RABAT %]])),"",ROUND(TT_Cennik[[#This Row],[PL KATALOG NETTO 2026.03]]*(1-TT_Cennik[[#This Row],[RABAT %]]),2))</f>
        <v>57.93</v>
      </c>
      <c r="M260" s="13"/>
      <c r="N260" s="12">
        <f>IF(ISERROR(TT_Cennik[[#This Row],[ILOŚĆ]]*TT_Cennik[[#This Row],[CENA NETTO PO RABACIE PLN]]),"zapytaj",TT_Cennik[[#This Row],[ILOŚĆ]]*TT_Cennik[[#This Row],[CENA NETTO PO RABACIE PLN]])</f>
        <v>0</v>
      </c>
    </row>
    <row r="261" spans="1:14" x14ac:dyDescent="0.3">
      <c r="A261" s="14" t="s">
        <v>1542</v>
      </c>
      <c r="B261" s="7" t="s">
        <v>1514</v>
      </c>
      <c r="C261" s="14">
        <v>1</v>
      </c>
      <c r="D261" s="14" t="s">
        <v>768</v>
      </c>
      <c r="E261" s="14" t="s">
        <v>184</v>
      </c>
      <c r="F261" s="20" t="s">
        <v>1187</v>
      </c>
      <c r="G261" s="7">
        <v>4</v>
      </c>
      <c r="H261" s="14" t="s">
        <v>20</v>
      </c>
      <c r="I261" s="15">
        <v>5901752898462</v>
      </c>
      <c r="J261" s="12">
        <v>73.27</v>
      </c>
      <c r="K261" s="11">
        <f>INDEX(TT_Warunki[Rabat],MATCH(TT_Cennik[[#This Row],[KOD]],TT_Warunki[KOD],0))</f>
        <v>0</v>
      </c>
      <c r="L261" s="12">
        <f>IF(ISERROR(TT_Cennik[[#This Row],[PL KATALOG NETTO 2026.03]]*(1-TT_Cennik[[#This Row],[RABAT %]])),"",ROUND(TT_Cennik[[#This Row],[PL KATALOG NETTO 2026.03]]*(1-TT_Cennik[[#This Row],[RABAT %]]),2))</f>
        <v>73.27</v>
      </c>
      <c r="M261" s="13"/>
      <c r="N261" s="12">
        <f>IF(ISERROR(TT_Cennik[[#This Row],[ILOŚĆ]]*TT_Cennik[[#This Row],[CENA NETTO PO RABACIE PLN]]),"zapytaj",TT_Cennik[[#This Row],[ILOŚĆ]]*TT_Cennik[[#This Row],[CENA NETTO PO RABACIE PLN]])</f>
        <v>0</v>
      </c>
    </row>
    <row r="262" spans="1:14" x14ac:dyDescent="0.3">
      <c r="A262" s="14" t="s">
        <v>1542</v>
      </c>
      <c r="B262" s="7" t="s">
        <v>1514</v>
      </c>
      <c r="C262" s="14">
        <v>1</v>
      </c>
      <c r="D262" s="14" t="s">
        <v>769</v>
      </c>
      <c r="E262" s="14" t="s">
        <v>185</v>
      </c>
      <c r="F262" s="20" t="s">
        <v>1188</v>
      </c>
      <c r="G262" s="7">
        <v>3</v>
      </c>
      <c r="H262" s="14" t="s">
        <v>20</v>
      </c>
      <c r="I262" s="15">
        <v>5902311026692</v>
      </c>
      <c r="J262" s="12">
        <v>79.44</v>
      </c>
      <c r="K262" s="11">
        <f>INDEX(TT_Warunki[Rabat],MATCH(TT_Cennik[[#This Row],[KOD]],TT_Warunki[KOD],0))</f>
        <v>0</v>
      </c>
      <c r="L262" s="12">
        <f>IF(ISERROR(TT_Cennik[[#This Row],[PL KATALOG NETTO 2026.03]]*(1-TT_Cennik[[#This Row],[RABAT %]])),"",ROUND(TT_Cennik[[#This Row],[PL KATALOG NETTO 2026.03]]*(1-TT_Cennik[[#This Row],[RABAT %]]),2))</f>
        <v>79.44</v>
      </c>
      <c r="M262" s="13"/>
      <c r="N262" s="12">
        <f>IF(ISERROR(TT_Cennik[[#This Row],[ILOŚĆ]]*TT_Cennik[[#This Row],[CENA NETTO PO RABACIE PLN]]),"zapytaj",TT_Cennik[[#This Row],[ILOŚĆ]]*TT_Cennik[[#This Row],[CENA NETTO PO RABACIE PLN]])</f>
        <v>0</v>
      </c>
    </row>
    <row r="263" spans="1:14" x14ac:dyDescent="0.3">
      <c r="A263" s="14" t="s">
        <v>1542</v>
      </c>
      <c r="B263" s="7" t="s">
        <v>1516</v>
      </c>
      <c r="C263" s="14">
        <v>1</v>
      </c>
      <c r="D263" s="14" t="s">
        <v>770</v>
      </c>
      <c r="E263" s="14" t="s">
        <v>186</v>
      </c>
      <c r="F263" s="20" t="s">
        <v>1189</v>
      </c>
      <c r="G263" s="7">
        <v>1</v>
      </c>
      <c r="H263" s="14" t="s">
        <v>20</v>
      </c>
      <c r="I263" s="15">
        <v>5906700312328</v>
      </c>
      <c r="J263" s="12">
        <v>147.63999999999999</v>
      </c>
      <c r="K263" s="11">
        <f>INDEX(TT_Warunki[Rabat],MATCH(TT_Cennik[[#This Row],[KOD]],TT_Warunki[KOD],0))</f>
        <v>0</v>
      </c>
      <c r="L263" s="12">
        <f>IF(ISERROR(TT_Cennik[[#This Row],[PL KATALOG NETTO 2026.03]]*(1-TT_Cennik[[#This Row],[RABAT %]])),"",ROUND(TT_Cennik[[#This Row],[PL KATALOG NETTO 2026.03]]*(1-TT_Cennik[[#This Row],[RABAT %]]),2))</f>
        <v>147.63999999999999</v>
      </c>
      <c r="M263" s="13"/>
      <c r="N263" s="12">
        <f>IF(ISERROR(TT_Cennik[[#This Row],[ILOŚĆ]]*TT_Cennik[[#This Row],[CENA NETTO PO RABACIE PLN]]),"zapytaj",TT_Cennik[[#This Row],[ILOŚĆ]]*TT_Cennik[[#This Row],[CENA NETTO PO RABACIE PLN]])</f>
        <v>0</v>
      </c>
    </row>
    <row r="264" spans="1:14" x14ac:dyDescent="0.3">
      <c r="A264" s="14" t="s">
        <v>1542</v>
      </c>
      <c r="B264" s="7" t="s">
        <v>1514</v>
      </c>
      <c r="C264" s="14">
        <v>1</v>
      </c>
      <c r="D264" s="14" t="s">
        <v>771</v>
      </c>
      <c r="E264" s="14" t="s">
        <v>187</v>
      </c>
      <c r="F264" s="20" t="s">
        <v>1663</v>
      </c>
      <c r="G264" s="7">
        <v>18</v>
      </c>
      <c r="H264" s="14" t="s">
        <v>20</v>
      </c>
      <c r="I264" s="15">
        <v>5902311026470</v>
      </c>
      <c r="J264" s="12">
        <v>26.44</v>
      </c>
      <c r="K264" s="11">
        <f>INDEX(TT_Warunki[Rabat],MATCH(TT_Cennik[[#This Row],[KOD]],TT_Warunki[KOD],0))</f>
        <v>0</v>
      </c>
      <c r="L264" s="12">
        <f>IF(ISERROR(TT_Cennik[[#This Row],[PL KATALOG NETTO 2026.03]]*(1-TT_Cennik[[#This Row],[RABAT %]])),"",ROUND(TT_Cennik[[#This Row],[PL KATALOG NETTO 2026.03]]*(1-TT_Cennik[[#This Row],[RABAT %]]),2))</f>
        <v>26.44</v>
      </c>
      <c r="M264" s="13"/>
      <c r="N264" s="12">
        <f>IF(ISERROR(TT_Cennik[[#This Row],[ILOŚĆ]]*TT_Cennik[[#This Row],[CENA NETTO PO RABACIE PLN]]),"zapytaj",TT_Cennik[[#This Row],[ILOŚĆ]]*TT_Cennik[[#This Row],[CENA NETTO PO RABACIE PLN]])</f>
        <v>0</v>
      </c>
    </row>
    <row r="265" spans="1:14" x14ac:dyDescent="0.3">
      <c r="A265" s="14" t="s">
        <v>1542</v>
      </c>
      <c r="B265" s="7" t="s">
        <v>1514</v>
      </c>
      <c r="C265" s="14">
        <v>1</v>
      </c>
      <c r="D265" s="14" t="s">
        <v>772</v>
      </c>
      <c r="E265" s="14" t="s">
        <v>188</v>
      </c>
      <c r="F265" s="20" t="s">
        <v>1664</v>
      </c>
      <c r="G265" s="7">
        <v>14</v>
      </c>
      <c r="H265" s="14" t="s">
        <v>20</v>
      </c>
      <c r="I265" s="15">
        <v>5902311026548</v>
      </c>
      <c r="J265" s="12">
        <v>29.95</v>
      </c>
      <c r="K265" s="11">
        <f>INDEX(TT_Warunki[Rabat],MATCH(TT_Cennik[[#This Row],[KOD]],TT_Warunki[KOD],0))</f>
        <v>0</v>
      </c>
      <c r="L265" s="12">
        <f>IF(ISERROR(TT_Cennik[[#This Row],[PL KATALOG NETTO 2026.03]]*(1-TT_Cennik[[#This Row],[RABAT %]])),"",ROUND(TT_Cennik[[#This Row],[PL KATALOG NETTO 2026.03]]*(1-TT_Cennik[[#This Row],[RABAT %]]),2))</f>
        <v>29.95</v>
      </c>
      <c r="M265" s="13"/>
      <c r="N265" s="12">
        <f>IF(ISERROR(TT_Cennik[[#This Row],[ILOŚĆ]]*TT_Cennik[[#This Row],[CENA NETTO PO RABACIE PLN]]),"zapytaj",TT_Cennik[[#This Row],[ILOŚĆ]]*TT_Cennik[[#This Row],[CENA NETTO PO RABACIE PLN]])</f>
        <v>0</v>
      </c>
    </row>
    <row r="266" spans="1:14" x14ac:dyDescent="0.3">
      <c r="A266" s="14" t="s">
        <v>1542</v>
      </c>
      <c r="B266" s="7" t="s">
        <v>1514</v>
      </c>
      <c r="C266" s="14">
        <v>1</v>
      </c>
      <c r="D266" s="14" t="s">
        <v>773</v>
      </c>
      <c r="E266" s="14" t="s">
        <v>492</v>
      </c>
      <c r="F266" s="20" t="s">
        <v>1190</v>
      </c>
      <c r="G266" s="7">
        <v>75</v>
      </c>
      <c r="H266" s="14" t="s">
        <v>20</v>
      </c>
      <c r="I266" s="15">
        <v>5901752898295</v>
      </c>
      <c r="J266" s="12">
        <v>8.99</v>
      </c>
      <c r="K266" s="11">
        <f>INDEX(TT_Warunki[Rabat],MATCH(TT_Cennik[[#This Row],[KOD]],TT_Warunki[KOD],0))</f>
        <v>0</v>
      </c>
      <c r="L266" s="12">
        <f>IF(ISERROR(TT_Cennik[[#This Row],[PL KATALOG NETTO 2026.03]]*(1-TT_Cennik[[#This Row],[RABAT %]])),"",ROUND(TT_Cennik[[#This Row],[PL KATALOG NETTO 2026.03]]*(1-TT_Cennik[[#This Row],[RABAT %]]),2))</f>
        <v>8.99</v>
      </c>
      <c r="M266" s="13"/>
      <c r="N266" s="12">
        <f>IF(ISERROR(TT_Cennik[[#This Row],[ILOŚĆ]]*TT_Cennik[[#This Row],[CENA NETTO PO RABACIE PLN]]),"zapytaj",TT_Cennik[[#This Row],[ILOŚĆ]]*TT_Cennik[[#This Row],[CENA NETTO PO RABACIE PLN]])</f>
        <v>0</v>
      </c>
    </row>
    <row r="267" spans="1:14" x14ac:dyDescent="0.3">
      <c r="A267" s="14" t="s">
        <v>1542</v>
      </c>
      <c r="B267" s="7" t="s">
        <v>1514</v>
      </c>
      <c r="C267" s="14">
        <v>1</v>
      </c>
      <c r="D267" s="14" t="s">
        <v>774</v>
      </c>
      <c r="E267" s="14" t="s">
        <v>189</v>
      </c>
      <c r="F267" s="20" t="s">
        <v>1665</v>
      </c>
      <c r="G267" s="7">
        <v>33</v>
      </c>
      <c r="H267" s="14" t="s">
        <v>20</v>
      </c>
      <c r="I267" s="15">
        <v>5902311026098</v>
      </c>
      <c r="J267" s="12">
        <v>12.14</v>
      </c>
      <c r="K267" s="11">
        <f>INDEX(TT_Warunki[Rabat],MATCH(TT_Cennik[[#This Row],[KOD]],TT_Warunki[KOD],0))</f>
        <v>0</v>
      </c>
      <c r="L267" s="12">
        <f>IF(ISERROR(TT_Cennik[[#This Row],[PL KATALOG NETTO 2026.03]]*(1-TT_Cennik[[#This Row],[RABAT %]])),"",ROUND(TT_Cennik[[#This Row],[PL KATALOG NETTO 2026.03]]*(1-TT_Cennik[[#This Row],[RABAT %]]),2))</f>
        <v>12.14</v>
      </c>
      <c r="M267" s="13"/>
      <c r="N267" s="12">
        <f>IF(ISERROR(TT_Cennik[[#This Row],[ILOŚĆ]]*TT_Cennik[[#This Row],[CENA NETTO PO RABACIE PLN]]),"zapytaj",TT_Cennik[[#This Row],[ILOŚĆ]]*TT_Cennik[[#This Row],[CENA NETTO PO RABACIE PLN]])</f>
        <v>0</v>
      </c>
    </row>
    <row r="268" spans="1:14" x14ac:dyDescent="0.3">
      <c r="A268" s="14" t="s">
        <v>1542</v>
      </c>
      <c r="B268" s="7" t="s">
        <v>1514</v>
      </c>
      <c r="C268" s="14">
        <v>1</v>
      </c>
      <c r="D268" s="14" t="s">
        <v>775</v>
      </c>
      <c r="E268" s="14" t="s">
        <v>190</v>
      </c>
      <c r="F268" s="20" t="s">
        <v>1666</v>
      </c>
      <c r="G268" s="7">
        <v>30</v>
      </c>
      <c r="H268" s="14" t="s">
        <v>20</v>
      </c>
      <c r="I268" s="15">
        <v>5902311026241</v>
      </c>
      <c r="J268" s="12">
        <v>14.21</v>
      </c>
      <c r="K268" s="11">
        <f>INDEX(TT_Warunki[Rabat],MATCH(TT_Cennik[[#This Row],[KOD]],TT_Warunki[KOD],0))</f>
        <v>0</v>
      </c>
      <c r="L268" s="12">
        <f>IF(ISERROR(TT_Cennik[[#This Row],[PL KATALOG NETTO 2026.03]]*(1-TT_Cennik[[#This Row],[RABAT %]])),"",ROUND(TT_Cennik[[#This Row],[PL KATALOG NETTO 2026.03]]*(1-TT_Cennik[[#This Row],[RABAT %]]),2))</f>
        <v>14.21</v>
      </c>
      <c r="M268" s="13"/>
      <c r="N268" s="12">
        <f>IF(ISERROR(TT_Cennik[[#This Row],[ILOŚĆ]]*TT_Cennik[[#This Row],[CENA NETTO PO RABACIE PLN]]),"zapytaj",TT_Cennik[[#This Row],[ILOŚĆ]]*TT_Cennik[[#This Row],[CENA NETTO PO RABACIE PLN]])</f>
        <v>0</v>
      </c>
    </row>
    <row r="269" spans="1:14" x14ac:dyDescent="0.3">
      <c r="A269" s="14" t="s">
        <v>1542</v>
      </c>
      <c r="B269" s="7" t="s">
        <v>1514</v>
      </c>
      <c r="C269" s="14">
        <v>1</v>
      </c>
      <c r="D269" s="14" t="s">
        <v>776</v>
      </c>
      <c r="E269" s="14" t="s">
        <v>191</v>
      </c>
      <c r="F269" s="20" t="s">
        <v>1667</v>
      </c>
      <c r="G269" s="7">
        <v>25</v>
      </c>
      <c r="H269" s="14" t="s">
        <v>20</v>
      </c>
      <c r="I269" s="15">
        <v>5902311026272</v>
      </c>
      <c r="J269" s="12">
        <v>20.149999999999999</v>
      </c>
      <c r="K269" s="11">
        <f>INDEX(TT_Warunki[Rabat],MATCH(TT_Cennik[[#This Row],[KOD]],TT_Warunki[KOD],0))</f>
        <v>0</v>
      </c>
      <c r="L269" s="12">
        <f>IF(ISERROR(TT_Cennik[[#This Row],[PL KATALOG NETTO 2026.03]]*(1-TT_Cennik[[#This Row],[RABAT %]])),"",ROUND(TT_Cennik[[#This Row],[PL KATALOG NETTO 2026.03]]*(1-TT_Cennik[[#This Row],[RABAT %]]),2))</f>
        <v>20.149999999999999</v>
      </c>
      <c r="M269" s="13"/>
      <c r="N269" s="12">
        <f>IF(ISERROR(TT_Cennik[[#This Row],[ILOŚĆ]]*TT_Cennik[[#This Row],[CENA NETTO PO RABACIE PLN]]),"zapytaj",TT_Cennik[[#This Row],[ILOŚĆ]]*TT_Cennik[[#This Row],[CENA NETTO PO RABACIE PLN]])</f>
        <v>0</v>
      </c>
    </row>
    <row r="270" spans="1:14" x14ac:dyDescent="0.3">
      <c r="A270" s="14" t="s">
        <v>1542</v>
      </c>
      <c r="B270" s="7" t="s">
        <v>1514</v>
      </c>
      <c r="C270" s="14">
        <v>1</v>
      </c>
      <c r="D270" s="14" t="s">
        <v>777</v>
      </c>
      <c r="E270" s="14" t="s">
        <v>192</v>
      </c>
      <c r="F270" s="20" t="s">
        <v>1668</v>
      </c>
      <c r="G270" s="7">
        <v>14</v>
      </c>
      <c r="H270" s="14" t="s">
        <v>20</v>
      </c>
      <c r="I270" s="15">
        <v>5902311026340</v>
      </c>
      <c r="J270" s="12">
        <v>27.08</v>
      </c>
      <c r="K270" s="11">
        <f>INDEX(TT_Warunki[Rabat],MATCH(TT_Cennik[[#This Row],[KOD]],TT_Warunki[KOD],0))</f>
        <v>0</v>
      </c>
      <c r="L270" s="12">
        <f>IF(ISERROR(TT_Cennik[[#This Row],[PL KATALOG NETTO 2026.03]]*(1-TT_Cennik[[#This Row],[RABAT %]])),"",ROUND(TT_Cennik[[#This Row],[PL KATALOG NETTO 2026.03]]*(1-TT_Cennik[[#This Row],[RABAT %]]),2))</f>
        <v>27.08</v>
      </c>
      <c r="M270" s="13"/>
      <c r="N270" s="12">
        <f>IF(ISERROR(TT_Cennik[[#This Row],[ILOŚĆ]]*TT_Cennik[[#This Row],[CENA NETTO PO RABACIE PLN]]),"zapytaj",TT_Cennik[[#This Row],[ILOŚĆ]]*TT_Cennik[[#This Row],[CENA NETTO PO RABACIE PLN]])</f>
        <v>0</v>
      </c>
    </row>
    <row r="271" spans="1:14" x14ac:dyDescent="0.3">
      <c r="A271" s="14" t="s">
        <v>1542</v>
      </c>
      <c r="B271" s="7" t="s">
        <v>1514</v>
      </c>
      <c r="C271" s="14">
        <v>1</v>
      </c>
      <c r="D271" s="14" t="s">
        <v>778</v>
      </c>
      <c r="E271" s="14" t="s">
        <v>193</v>
      </c>
      <c r="F271" s="20" t="s">
        <v>1669</v>
      </c>
      <c r="G271" s="7">
        <v>14</v>
      </c>
      <c r="H271" s="14" t="s">
        <v>20</v>
      </c>
      <c r="I271" s="15">
        <v>5902311026357</v>
      </c>
      <c r="J271" s="12">
        <v>39.33</v>
      </c>
      <c r="K271" s="11">
        <f>INDEX(TT_Warunki[Rabat],MATCH(TT_Cennik[[#This Row],[KOD]],TT_Warunki[KOD],0))</f>
        <v>0</v>
      </c>
      <c r="L271" s="12">
        <f>IF(ISERROR(TT_Cennik[[#This Row],[PL KATALOG NETTO 2026.03]]*(1-TT_Cennik[[#This Row],[RABAT %]])),"",ROUND(TT_Cennik[[#This Row],[PL KATALOG NETTO 2026.03]]*(1-TT_Cennik[[#This Row],[RABAT %]]),2))</f>
        <v>39.33</v>
      </c>
      <c r="M271" s="13"/>
      <c r="N271" s="12">
        <f>IF(ISERROR(TT_Cennik[[#This Row],[ILOŚĆ]]*TT_Cennik[[#This Row],[CENA NETTO PO RABACIE PLN]]),"zapytaj",TT_Cennik[[#This Row],[ILOŚĆ]]*TT_Cennik[[#This Row],[CENA NETTO PO RABACIE PLN]])</f>
        <v>0</v>
      </c>
    </row>
    <row r="272" spans="1:14" x14ac:dyDescent="0.3">
      <c r="A272" s="14" t="s">
        <v>1542</v>
      </c>
      <c r="B272" s="7" t="s">
        <v>1514</v>
      </c>
      <c r="C272" s="14">
        <v>1</v>
      </c>
      <c r="D272" s="14" t="s">
        <v>779</v>
      </c>
      <c r="E272" s="14" t="s">
        <v>194</v>
      </c>
      <c r="F272" s="20" t="s">
        <v>1670</v>
      </c>
      <c r="G272" s="7">
        <v>8</v>
      </c>
      <c r="H272" s="14" t="s">
        <v>20</v>
      </c>
      <c r="I272" s="15">
        <v>5902311026456</v>
      </c>
      <c r="J272" s="12">
        <v>43.68</v>
      </c>
      <c r="K272" s="11">
        <f>INDEX(TT_Warunki[Rabat],MATCH(TT_Cennik[[#This Row],[KOD]],TT_Warunki[KOD],0))</f>
        <v>0</v>
      </c>
      <c r="L272" s="12">
        <f>IF(ISERROR(TT_Cennik[[#This Row],[PL KATALOG NETTO 2026.03]]*(1-TT_Cennik[[#This Row],[RABAT %]])),"",ROUND(TT_Cennik[[#This Row],[PL KATALOG NETTO 2026.03]]*(1-TT_Cennik[[#This Row],[RABAT %]]),2))</f>
        <v>43.68</v>
      </c>
      <c r="M272" s="13"/>
      <c r="N272" s="12">
        <f>IF(ISERROR(TT_Cennik[[#This Row],[ILOŚĆ]]*TT_Cennik[[#This Row],[CENA NETTO PO RABACIE PLN]]),"zapytaj",TT_Cennik[[#This Row],[ILOŚĆ]]*TT_Cennik[[#This Row],[CENA NETTO PO RABACIE PLN]])</f>
        <v>0</v>
      </c>
    </row>
    <row r="273" spans="1:14" x14ac:dyDescent="0.3">
      <c r="A273" s="14" t="s">
        <v>1542</v>
      </c>
      <c r="B273" s="7" t="s">
        <v>1514</v>
      </c>
      <c r="C273" s="14">
        <v>1</v>
      </c>
      <c r="D273" s="14" t="s">
        <v>780</v>
      </c>
      <c r="E273" s="14" t="s">
        <v>202</v>
      </c>
      <c r="F273" s="20" t="s">
        <v>1390</v>
      </c>
      <c r="G273" s="7">
        <v>1</v>
      </c>
      <c r="H273" s="14" t="s">
        <v>20</v>
      </c>
      <c r="I273" s="15">
        <v>5902311027897</v>
      </c>
      <c r="J273" s="12">
        <v>62.79</v>
      </c>
      <c r="K273" s="11">
        <f>INDEX(TT_Warunki[Rabat],MATCH(TT_Cennik[[#This Row],[KOD]],TT_Warunki[KOD],0))</f>
        <v>0</v>
      </c>
      <c r="L273" s="12">
        <f>IF(ISERROR(TT_Cennik[[#This Row],[PL KATALOG NETTO 2026.03]]*(1-TT_Cennik[[#This Row],[RABAT %]])),"",ROUND(TT_Cennik[[#This Row],[PL KATALOG NETTO 2026.03]]*(1-TT_Cennik[[#This Row],[RABAT %]]),2))</f>
        <v>62.79</v>
      </c>
      <c r="M273" s="13"/>
      <c r="N273" s="12">
        <f>IF(ISERROR(TT_Cennik[[#This Row],[ILOŚĆ]]*TT_Cennik[[#This Row],[CENA NETTO PO RABACIE PLN]]),"zapytaj",TT_Cennik[[#This Row],[ILOŚĆ]]*TT_Cennik[[#This Row],[CENA NETTO PO RABACIE PLN]])</f>
        <v>0</v>
      </c>
    </row>
    <row r="274" spans="1:14" x14ac:dyDescent="0.3">
      <c r="A274" s="14" t="s">
        <v>1542</v>
      </c>
      <c r="B274" s="7" t="s">
        <v>1514</v>
      </c>
      <c r="C274" s="14">
        <v>1</v>
      </c>
      <c r="D274" s="14" t="s">
        <v>781</v>
      </c>
      <c r="E274" s="14" t="s">
        <v>203</v>
      </c>
      <c r="F274" s="20" t="s">
        <v>1391</v>
      </c>
      <c r="G274" s="7">
        <v>1</v>
      </c>
      <c r="H274" s="14" t="s">
        <v>20</v>
      </c>
      <c r="I274" s="15">
        <v>5902311028580</v>
      </c>
      <c r="J274" s="12">
        <v>69.97</v>
      </c>
      <c r="K274" s="11">
        <f>INDEX(TT_Warunki[Rabat],MATCH(TT_Cennik[[#This Row],[KOD]],TT_Warunki[KOD],0))</f>
        <v>0</v>
      </c>
      <c r="L274" s="12">
        <f>IF(ISERROR(TT_Cennik[[#This Row],[PL KATALOG NETTO 2026.03]]*(1-TT_Cennik[[#This Row],[RABAT %]])),"",ROUND(TT_Cennik[[#This Row],[PL KATALOG NETTO 2026.03]]*(1-TT_Cennik[[#This Row],[RABAT %]]),2))</f>
        <v>69.97</v>
      </c>
      <c r="M274" s="13"/>
      <c r="N274" s="12">
        <f>IF(ISERROR(TT_Cennik[[#This Row],[ILOŚĆ]]*TT_Cennik[[#This Row],[CENA NETTO PO RABACIE PLN]]),"zapytaj",TT_Cennik[[#This Row],[ILOŚĆ]]*TT_Cennik[[#This Row],[CENA NETTO PO RABACIE PLN]])</f>
        <v>0</v>
      </c>
    </row>
    <row r="275" spans="1:14" x14ac:dyDescent="0.3">
      <c r="A275" s="14" t="s">
        <v>1542</v>
      </c>
      <c r="B275" s="7" t="s">
        <v>1514</v>
      </c>
      <c r="C275" s="14">
        <v>1</v>
      </c>
      <c r="D275" s="14" t="s">
        <v>782</v>
      </c>
      <c r="E275" s="14" t="s">
        <v>204</v>
      </c>
      <c r="F275" s="20" t="s">
        <v>1392</v>
      </c>
      <c r="G275" s="7">
        <v>1</v>
      </c>
      <c r="H275" s="14" t="s">
        <v>20</v>
      </c>
      <c r="I275" s="15">
        <v>5902311027903</v>
      </c>
      <c r="J275" s="12">
        <v>131.74</v>
      </c>
      <c r="K275" s="11">
        <f>INDEX(TT_Warunki[Rabat],MATCH(TT_Cennik[[#This Row],[KOD]],TT_Warunki[KOD],0))</f>
        <v>0</v>
      </c>
      <c r="L275" s="12">
        <f>IF(ISERROR(TT_Cennik[[#This Row],[PL KATALOG NETTO 2026.03]]*(1-TT_Cennik[[#This Row],[RABAT %]])),"",ROUND(TT_Cennik[[#This Row],[PL KATALOG NETTO 2026.03]]*(1-TT_Cennik[[#This Row],[RABAT %]]),2))</f>
        <v>131.74</v>
      </c>
      <c r="M275" s="13"/>
      <c r="N275" s="12">
        <f>IF(ISERROR(TT_Cennik[[#This Row],[ILOŚĆ]]*TT_Cennik[[#This Row],[CENA NETTO PO RABACIE PLN]]),"zapytaj",TT_Cennik[[#This Row],[ILOŚĆ]]*TT_Cennik[[#This Row],[CENA NETTO PO RABACIE PLN]])</f>
        <v>0</v>
      </c>
    </row>
    <row r="276" spans="1:14" x14ac:dyDescent="0.3">
      <c r="A276" s="14" t="s">
        <v>1544</v>
      </c>
      <c r="B276" s="7" t="s">
        <v>1492</v>
      </c>
      <c r="C276" s="14">
        <v>2</v>
      </c>
      <c r="D276" s="14" t="s">
        <v>783</v>
      </c>
      <c r="E276" s="14" t="s">
        <v>377</v>
      </c>
      <c r="F276" s="20" t="s">
        <v>1740</v>
      </c>
      <c r="G276" s="7">
        <v>50</v>
      </c>
      <c r="H276" s="14" t="s">
        <v>20</v>
      </c>
      <c r="I276" s="15">
        <v>5901752893597</v>
      </c>
      <c r="J276" s="12">
        <v>3.32</v>
      </c>
      <c r="K276" s="11">
        <f>INDEX(TT_Warunki[Rabat],MATCH(TT_Cennik[[#This Row],[KOD]],TT_Warunki[KOD],0))</f>
        <v>0</v>
      </c>
      <c r="L276" s="12">
        <f>IF(ISERROR(TT_Cennik[[#This Row],[PL KATALOG NETTO 2026.03]]*(1-TT_Cennik[[#This Row],[RABAT %]])),"",ROUND(TT_Cennik[[#This Row],[PL KATALOG NETTO 2026.03]]*(1-TT_Cennik[[#This Row],[RABAT %]]),2))</f>
        <v>3.32</v>
      </c>
      <c r="M276" s="13"/>
      <c r="N276" s="12">
        <f>IF(ISERROR(TT_Cennik[[#This Row],[ILOŚĆ]]*TT_Cennik[[#This Row],[CENA NETTO PO RABACIE PLN]]),"zapytaj",TT_Cennik[[#This Row],[ILOŚĆ]]*TT_Cennik[[#This Row],[CENA NETTO PO RABACIE PLN]])</f>
        <v>0</v>
      </c>
    </row>
    <row r="277" spans="1:14" x14ac:dyDescent="0.3">
      <c r="A277" s="14" t="s">
        <v>1544</v>
      </c>
      <c r="B277" s="7" t="s">
        <v>1492</v>
      </c>
      <c r="C277" s="14">
        <v>2</v>
      </c>
      <c r="D277" s="14" t="s">
        <v>784</v>
      </c>
      <c r="E277" s="14" t="s">
        <v>378</v>
      </c>
      <c r="F277" s="20" t="s">
        <v>1741</v>
      </c>
      <c r="G277" s="7">
        <v>100</v>
      </c>
      <c r="H277" s="14" t="s">
        <v>20</v>
      </c>
      <c r="I277" s="15">
        <v>5901752892330</v>
      </c>
      <c r="J277" s="12">
        <v>0.72</v>
      </c>
      <c r="K277" s="11">
        <f>INDEX(TT_Warunki[Rabat],MATCH(TT_Cennik[[#This Row],[KOD]],TT_Warunki[KOD],0))</f>
        <v>0</v>
      </c>
      <c r="L277" s="12">
        <f>IF(ISERROR(TT_Cennik[[#This Row],[PL KATALOG NETTO 2026.03]]*(1-TT_Cennik[[#This Row],[RABAT %]])),"",ROUND(TT_Cennik[[#This Row],[PL KATALOG NETTO 2026.03]]*(1-TT_Cennik[[#This Row],[RABAT %]]),2))</f>
        <v>0.72</v>
      </c>
      <c r="M277" s="13"/>
      <c r="N277" s="12">
        <f>IF(ISERROR(TT_Cennik[[#This Row],[ILOŚĆ]]*TT_Cennik[[#This Row],[CENA NETTO PO RABACIE PLN]]),"zapytaj",TT_Cennik[[#This Row],[ILOŚĆ]]*TT_Cennik[[#This Row],[CENA NETTO PO RABACIE PLN]])</f>
        <v>0</v>
      </c>
    </row>
    <row r="278" spans="1:14" x14ac:dyDescent="0.3">
      <c r="A278" s="14" t="s">
        <v>1544</v>
      </c>
      <c r="B278" s="7" t="s">
        <v>1492</v>
      </c>
      <c r="C278" s="14">
        <v>2</v>
      </c>
      <c r="D278" s="14" t="s">
        <v>785</v>
      </c>
      <c r="E278" s="14" t="s">
        <v>349</v>
      </c>
      <c r="F278" s="20" t="s">
        <v>1742</v>
      </c>
      <c r="G278" s="7">
        <v>100</v>
      </c>
      <c r="H278" s="14" t="s">
        <v>20</v>
      </c>
      <c r="I278" s="15">
        <v>5901752893313</v>
      </c>
      <c r="J278" s="12">
        <v>0.52</v>
      </c>
      <c r="K278" s="11">
        <f>INDEX(TT_Warunki[Rabat],MATCH(TT_Cennik[[#This Row],[KOD]],TT_Warunki[KOD],0))</f>
        <v>0</v>
      </c>
      <c r="L278" s="12">
        <f>IF(ISERROR(TT_Cennik[[#This Row],[PL KATALOG NETTO 2026.03]]*(1-TT_Cennik[[#This Row],[RABAT %]])),"",ROUND(TT_Cennik[[#This Row],[PL KATALOG NETTO 2026.03]]*(1-TT_Cennik[[#This Row],[RABAT %]]),2))</f>
        <v>0.52</v>
      </c>
      <c r="M278" s="13"/>
      <c r="N278" s="12">
        <f>IF(ISERROR(TT_Cennik[[#This Row],[ILOŚĆ]]*TT_Cennik[[#This Row],[CENA NETTO PO RABACIE PLN]]),"zapytaj",TT_Cennik[[#This Row],[ILOŚĆ]]*TT_Cennik[[#This Row],[CENA NETTO PO RABACIE PLN]])</f>
        <v>0</v>
      </c>
    </row>
    <row r="279" spans="1:14" x14ac:dyDescent="0.3">
      <c r="A279" s="14" t="s">
        <v>1544</v>
      </c>
      <c r="B279" s="7" t="s">
        <v>1492</v>
      </c>
      <c r="C279" s="14">
        <v>2</v>
      </c>
      <c r="D279" s="14" t="s">
        <v>786</v>
      </c>
      <c r="E279" s="14" t="s">
        <v>350</v>
      </c>
      <c r="F279" s="20" t="s">
        <v>1743</v>
      </c>
      <c r="G279" s="7">
        <v>100</v>
      </c>
      <c r="H279" s="14" t="s">
        <v>20</v>
      </c>
      <c r="I279" s="15">
        <v>5901752893320</v>
      </c>
      <c r="J279" s="12">
        <v>0.55000000000000004</v>
      </c>
      <c r="K279" s="11">
        <f>INDEX(TT_Warunki[Rabat],MATCH(TT_Cennik[[#This Row],[KOD]],TT_Warunki[KOD],0))</f>
        <v>0</v>
      </c>
      <c r="L279" s="12">
        <f>IF(ISERROR(TT_Cennik[[#This Row],[PL KATALOG NETTO 2026.03]]*(1-TT_Cennik[[#This Row],[RABAT %]])),"",ROUND(TT_Cennik[[#This Row],[PL KATALOG NETTO 2026.03]]*(1-TT_Cennik[[#This Row],[RABAT %]]),2))</f>
        <v>0.55000000000000004</v>
      </c>
      <c r="M279" s="13"/>
      <c r="N279" s="12">
        <f>IF(ISERROR(TT_Cennik[[#This Row],[ILOŚĆ]]*TT_Cennik[[#This Row],[CENA NETTO PO RABACIE PLN]]),"zapytaj",TT_Cennik[[#This Row],[ILOŚĆ]]*TT_Cennik[[#This Row],[CENA NETTO PO RABACIE PLN]])</f>
        <v>0</v>
      </c>
    </row>
    <row r="280" spans="1:14" x14ac:dyDescent="0.3">
      <c r="A280" s="14" t="s">
        <v>1544</v>
      </c>
      <c r="B280" s="7" t="s">
        <v>1492</v>
      </c>
      <c r="C280" s="14">
        <v>2</v>
      </c>
      <c r="D280" s="14" t="s">
        <v>787</v>
      </c>
      <c r="E280" s="14" t="s">
        <v>351</v>
      </c>
      <c r="F280" s="20" t="s">
        <v>1744</v>
      </c>
      <c r="G280" s="7">
        <v>100</v>
      </c>
      <c r="H280" s="14" t="s">
        <v>20</v>
      </c>
      <c r="I280" s="15">
        <v>5901752893337</v>
      </c>
      <c r="J280" s="12">
        <v>0.56000000000000005</v>
      </c>
      <c r="K280" s="11">
        <f>INDEX(TT_Warunki[Rabat],MATCH(TT_Cennik[[#This Row],[KOD]],TT_Warunki[KOD],0))</f>
        <v>0</v>
      </c>
      <c r="L280" s="12">
        <f>IF(ISERROR(TT_Cennik[[#This Row],[PL KATALOG NETTO 2026.03]]*(1-TT_Cennik[[#This Row],[RABAT %]])),"",ROUND(TT_Cennik[[#This Row],[PL KATALOG NETTO 2026.03]]*(1-TT_Cennik[[#This Row],[RABAT %]]),2))</f>
        <v>0.56000000000000005</v>
      </c>
      <c r="M280" s="13"/>
      <c r="N280" s="12">
        <f>IF(ISERROR(TT_Cennik[[#This Row],[ILOŚĆ]]*TT_Cennik[[#This Row],[CENA NETTO PO RABACIE PLN]]),"zapytaj",TT_Cennik[[#This Row],[ILOŚĆ]]*TT_Cennik[[#This Row],[CENA NETTO PO RABACIE PLN]])</f>
        <v>0</v>
      </c>
    </row>
    <row r="281" spans="1:14" x14ac:dyDescent="0.3">
      <c r="A281" s="14" t="s">
        <v>1544</v>
      </c>
      <c r="B281" s="7" t="s">
        <v>1492</v>
      </c>
      <c r="C281" s="14">
        <v>2</v>
      </c>
      <c r="D281" s="14" t="s">
        <v>788</v>
      </c>
      <c r="E281" s="14" t="s">
        <v>352</v>
      </c>
      <c r="F281" s="20" t="s">
        <v>1745</v>
      </c>
      <c r="G281" s="7">
        <v>100</v>
      </c>
      <c r="H281" s="14" t="s">
        <v>20</v>
      </c>
      <c r="I281" s="15">
        <v>5901752893344</v>
      </c>
      <c r="J281" s="12">
        <v>0.61</v>
      </c>
      <c r="K281" s="11">
        <f>INDEX(TT_Warunki[Rabat],MATCH(TT_Cennik[[#This Row],[KOD]],TT_Warunki[KOD],0))</f>
        <v>0</v>
      </c>
      <c r="L281" s="12">
        <f>IF(ISERROR(TT_Cennik[[#This Row],[PL KATALOG NETTO 2026.03]]*(1-TT_Cennik[[#This Row],[RABAT %]])),"",ROUND(TT_Cennik[[#This Row],[PL KATALOG NETTO 2026.03]]*(1-TT_Cennik[[#This Row],[RABAT %]]),2))</f>
        <v>0.61</v>
      </c>
      <c r="M281" s="13"/>
      <c r="N281" s="12">
        <f>IF(ISERROR(TT_Cennik[[#This Row],[ILOŚĆ]]*TT_Cennik[[#This Row],[CENA NETTO PO RABACIE PLN]]),"zapytaj",TT_Cennik[[#This Row],[ILOŚĆ]]*TT_Cennik[[#This Row],[CENA NETTO PO RABACIE PLN]])</f>
        <v>0</v>
      </c>
    </row>
    <row r="282" spans="1:14" x14ac:dyDescent="0.3">
      <c r="A282" s="14" t="s">
        <v>1544</v>
      </c>
      <c r="B282" s="7" t="s">
        <v>1492</v>
      </c>
      <c r="C282" s="14">
        <v>2</v>
      </c>
      <c r="D282" s="14" t="s">
        <v>789</v>
      </c>
      <c r="E282" s="14" t="s">
        <v>353</v>
      </c>
      <c r="F282" s="20" t="s">
        <v>1746</v>
      </c>
      <c r="G282" s="7">
        <v>100</v>
      </c>
      <c r="H282" s="14" t="s">
        <v>20</v>
      </c>
      <c r="I282" s="15">
        <v>5901752893351</v>
      </c>
      <c r="J282" s="12">
        <v>0.77</v>
      </c>
      <c r="K282" s="11">
        <f>INDEX(TT_Warunki[Rabat],MATCH(TT_Cennik[[#This Row],[KOD]],TT_Warunki[KOD],0))</f>
        <v>0</v>
      </c>
      <c r="L282" s="12">
        <f>IF(ISERROR(TT_Cennik[[#This Row],[PL KATALOG NETTO 2026.03]]*(1-TT_Cennik[[#This Row],[RABAT %]])),"",ROUND(TT_Cennik[[#This Row],[PL KATALOG NETTO 2026.03]]*(1-TT_Cennik[[#This Row],[RABAT %]]),2))</f>
        <v>0.77</v>
      </c>
      <c r="M282" s="13"/>
      <c r="N282" s="12">
        <f>IF(ISERROR(TT_Cennik[[#This Row],[ILOŚĆ]]*TT_Cennik[[#This Row],[CENA NETTO PO RABACIE PLN]]),"zapytaj",TT_Cennik[[#This Row],[ILOŚĆ]]*TT_Cennik[[#This Row],[CENA NETTO PO RABACIE PLN]])</f>
        <v>0</v>
      </c>
    </row>
    <row r="283" spans="1:14" x14ac:dyDescent="0.3">
      <c r="A283" s="14" t="s">
        <v>1544</v>
      </c>
      <c r="B283" s="7" t="s">
        <v>1492</v>
      </c>
      <c r="C283" s="14">
        <v>2</v>
      </c>
      <c r="D283" s="14" t="s">
        <v>790</v>
      </c>
      <c r="E283" s="14" t="s">
        <v>357</v>
      </c>
      <c r="F283" s="20" t="s">
        <v>1343</v>
      </c>
      <c r="G283" s="7">
        <v>100</v>
      </c>
      <c r="H283" s="14" t="s">
        <v>20</v>
      </c>
      <c r="I283" s="15">
        <v>5901752893399</v>
      </c>
      <c r="J283" s="12">
        <v>0.6</v>
      </c>
      <c r="K283" s="11">
        <f>INDEX(TT_Warunki[Rabat],MATCH(TT_Cennik[[#This Row],[KOD]],TT_Warunki[KOD],0))</f>
        <v>0</v>
      </c>
      <c r="L283" s="12">
        <f>IF(ISERROR(TT_Cennik[[#This Row],[PL KATALOG NETTO 2026.03]]*(1-TT_Cennik[[#This Row],[RABAT %]])),"",ROUND(TT_Cennik[[#This Row],[PL KATALOG NETTO 2026.03]]*(1-TT_Cennik[[#This Row],[RABAT %]]),2))</f>
        <v>0.6</v>
      </c>
      <c r="M283" s="13"/>
      <c r="N283" s="12">
        <f>IF(ISERROR(TT_Cennik[[#This Row],[ILOŚĆ]]*TT_Cennik[[#This Row],[CENA NETTO PO RABACIE PLN]]),"zapytaj",TT_Cennik[[#This Row],[ILOŚĆ]]*TT_Cennik[[#This Row],[CENA NETTO PO RABACIE PLN]])</f>
        <v>0</v>
      </c>
    </row>
    <row r="284" spans="1:14" x14ac:dyDescent="0.3">
      <c r="A284" s="14" t="s">
        <v>1544</v>
      </c>
      <c r="B284" s="7" t="s">
        <v>1492</v>
      </c>
      <c r="C284" s="14">
        <v>2</v>
      </c>
      <c r="D284" s="14" t="s">
        <v>791</v>
      </c>
      <c r="E284" s="14" t="s">
        <v>358</v>
      </c>
      <c r="F284" s="20" t="s">
        <v>1344</v>
      </c>
      <c r="G284" s="7">
        <v>50</v>
      </c>
      <c r="H284" s="14" t="s">
        <v>20</v>
      </c>
      <c r="I284" s="15">
        <v>5901752893405</v>
      </c>
      <c r="J284" s="12">
        <v>0.78</v>
      </c>
      <c r="K284" s="11">
        <f>INDEX(TT_Warunki[Rabat],MATCH(TT_Cennik[[#This Row],[KOD]],TT_Warunki[KOD],0))</f>
        <v>0</v>
      </c>
      <c r="L284" s="12">
        <f>IF(ISERROR(TT_Cennik[[#This Row],[PL KATALOG NETTO 2026.03]]*(1-TT_Cennik[[#This Row],[RABAT %]])),"",ROUND(TT_Cennik[[#This Row],[PL KATALOG NETTO 2026.03]]*(1-TT_Cennik[[#This Row],[RABAT %]]),2))</f>
        <v>0.78</v>
      </c>
      <c r="M284" s="13"/>
      <c r="N284" s="12">
        <f>IF(ISERROR(TT_Cennik[[#This Row],[ILOŚĆ]]*TT_Cennik[[#This Row],[CENA NETTO PO RABACIE PLN]]),"zapytaj",TT_Cennik[[#This Row],[ILOŚĆ]]*TT_Cennik[[#This Row],[CENA NETTO PO RABACIE PLN]])</f>
        <v>0</v>
      </c>
    </row>
    <row r="285" spans="1:14" x14ac:dyDescent="0.3">
      <c r="A285" s="14" t="s">
        <v>1544</v>
      </c>
      <c r="B285" s="7" t="s">
        <v>1492</v>
      </c>
      <c r="C285" s="14">
        <v>2</v>
      </c>
      <c r="D285" s="14" t="s">
        <v>792</v>
      </c>
      <c r="E285" s="14" t="s">
        <v>1452</v>
      </c>
      <c r="F285" s="20" t="s">
        <v>1453</v>
      </c>
      <c r="G285" s="7">
        <v>50</v>
      </c>
      <c r="H285" s="14" t="s">
        <v>20</v>
      </c>
      <c r="I285" s="15">
        <v>5901752893412</v>
      </c>
      <c r="J285" s="12">
        <v>0.83</v>
      </c>
      <c r="K285" s="11">
        <f>INDEX(TT_Warunki[Rabat],MATCH(TT_Cennik[[#This Row],[KOD]],TT_Warunki[KOD],0))</f>
        <v>0</v>
      </c>
      <c r="L285" s="12">
        <f>IF(ISERROR(TT_Cennik[[#This Row],[PL KATALOG NETTO 2026.03]]*(1-TT_Cennik[[#This Row],[RABAT %]])),"",ROUND(TT_Cennik[[#This Row],[PL KATALOG NETTO 2026.03]]*(1-TT_Cennik[[#This Row],[RABAT %]]),2))</f>
        <v>0.83</v>
      </c>
      <c r="M285" s="13"/>
      <c r="N285" s="12">
        <f>IF(ISERROR(TT_Cennik[[#This Row],[ILOŚĆ]]*TT_Cennik[[#This Row],[CENA NETTO PO RABACIE PLN]]),"zapytaj",TT_Cennik[[#This Row],[ILOŚĆ]]*TT_Cennik[[#This Row],[CENA NETTO PO RABACIE PLN]])</f>
        <v>0</v>
      </c>
    </row>
    <row r="286" spans="1:14" x14ac:dyDescent="0.3">
      <c r="A286" s="14" t="s">
        <v>1544</v>
      </c>
      <c r="B286" s="7" t="s">
        <v>1492</v>
      </c>
      <c r="C286" s="14">
        <v>2</v>
      </c>
      <c r="D286" s="14" t="s">
        <v>793</v>
      </c>
      <c r="E286" s="14" t="s">
        <v>354</v>
      </c>
      <c r="F286" s="20" t="s">
        <v>1340</v>
      </c>
      <c r="G286" s="7">
        <v>50</v>
      </c>
      <c r="H286" s="14" t="s">
        <v>20</v>
      </c>
      <c r="I286" s="15">
        <v>5901752893368</v>
      </c>
      <c r="J286" s="12">
        <v>0.83</v>
      </c>
      <c r="K286" s="11">
        <f>INDEX(TT_Warunki[Rabat],MATCH(TT_Cennik[[#This Row],[KOD]],TT_Warunki[KOD],0))</f>
        <v>0</v>
      </c>
      <c r="L286" s="12">
        <f>IF(ISERROR(TT_Cennik[[#This Row],[PL KATALOG NETTO 2026.03]]*(1-TT_Cennik[[#This Row],[RABAT %]])),"",ROUND(TT_Cennik[[#This Row],[PL KATALOG NETTO 2026.03]]*(1-TT_Cennik[[#This Row],[RABAT %]]),2))</f>
        <v>0.83</v>
      </c>
      <c r="M286" s="13"/>
      <c r="N286" s="12">
        <f>IF(ISERROR(TT_Cennik[[#This Row],[ILOŚĆ]]*TT_Cennik[[#This Row],[CENA NETTO PO RABACIE PLN]]),"zapytaj",TT_Cennik[[#This Row],[ILOŚĆ]]*TT_Cennik[[#This Row],[CENA NETTO PO RABACIE PLN]])</f>
        <v>0</v>
      </c>
    </row>
    <row r="287" spans="1:14" x14ac:dyDescent="0.3">
      <c r="A287" s="14" t="s">
        <v>1544</v>
      </c>
      <c r="B287" s="7" t="s">
        <v>1492</v>
      </c>
      <c r="C287" s="14">
        <v>2</v>
      </c>
      <c r="D287" s="14" t="s">
        <v>794</v>
      </c>
      <c r="E287" s="14" t="s">
        <v>355</v>
      </c>
      <c r="F287" s="20" t="s">
        <v>1341</v>
      </c>
      <c r="G287" s="7">
        <v>50</v>
      </c>
      <c r="H287" s="14" t="s">
        <v>20</v>
      </c>
      <c r="I287" s="15">
        <v>5901752893375</v>
      </c>
      <c r="J287" s="12">
        <v>1.06</v>
      </c>
      <c r="K287" s="11">
        <f>INDEX(TT_Warunki[Rabat],MATCH(TT_Cennik[[#This Row],[KOD]],TT_Warunki[KOD],0))</f>
        <v>0</v>
      </c>
      <c r="L287" s="12">
        <f>IF(ISERROR(TT_Cennik[[#This Row],[PL KATALOG NETTO 2026.03]]*(1-TT_Cennik[[#This Row],[RABAT %]])),"",ROUND(TT_Cennik[[#This Row],[PL KATALOG NETTO 2026.03]]*(1-TT_Cennik[[#This Row],[RABAT %]]),2))</f>
        <v>1.06</v>
      </c>
      <c r="M287" s="13"/>
      <c r="N287" s="12">
        <f>IF(ISERROR(TT_Cennik[[#This Row],[ILOŚĆ]]*TT_Cennik[[#This Row],[CENA NETTO PO RABACIE PLN]]),"zapytaj",TT_Cennik[[#This Row],[ILOŚĆ]]*TT_Cennik[[#This Row],[CENA NETTO PO RABACIE PLN]])</f>
        <v>0</v>
      </c>
    </row>
    <row r="288" spans="1:14" x14ac:dyDescent="0.3">
      <c r="A288" s="14" t="s">
        <v>1544</v>
      </c>
      <c r="B288" s="7" t="s">
        <v>1492</v>
      </c>
      <c r="C288" s="14">
        <v>2</v>
      </c>
      <c r="D288" s="14" t="s">
        <v>795</v>
      </c>
      <c r="E288" s="14" t="s">
        <v>356</v>
      </c>
      <c r="F288" s="20" t="s">
        <v>1342</v>
      </c>
      <c r="G288" s="7">
        <v>50</v>
      </c>
      <c r="H288" s="14" t="s">
        <v>20</v>
      </c>
      <c r="I288" s="15">
        <v>5901752893382</v>
      </c>
      <c r="J288" s="12">
        <v>1.21</v>
      </c>
      <c r="K288" s="11">
        <f>INDEX(TT_Warunki[Rabat],MATCH(TT_Cennik[[#This Row],[KOD]],TT_Warunki[KOD],0))</f>
        <v>0</v>
      </c>
      <c r="L288" s="12">
        <f>IF(ISERROR(TT_Cennik[[#This Row],[PL KATALOG NETTO 2026.03]]*(1-TT_Cennik[[#This Row],[RABAT %]])),"",ROUND(TT_Cennik[[#This Row],[PL KATALOG NETTO 2026.03]]*(1-TT_Cennik[[#This Row],[RABAT %]]),2))</f>
        <v>1.21</v>
      </c>
      <c r="M288" s="13"/>
      <c r="N288" s="12">
        <f>IF(ISERROR(TT_Cennik[[#This Row],[ILOŚĆ]]*TT_Cennik[[#This Row],[CENA NETTO PO RABACIE PLN]]),"zapytaj",TT_Cennik[[#This Row],[ILOŚĆ]]*TT_Cennik[[#This Row],[CENA NETTO PO RABACIE PLN]])</f>
        <v>0</v>
      </c>
    </row>
    <row r="289" spans="1:14" x14ac:dyDescent="0.3">
      <c r="A289" s="14" t="s">
        <v>1545</v>
      </c>
      <c r="B289" s="7" t="s">
        <v>1492</v>
      </c>
      <c r="C289" s="14">
        <v>2</v>
      </c>
      <c r="D289" s="14" t="s">
        <v>1454</v>
      </c>
      <c r="E289" s="14" t="s">
        <v>359</v>
      </c>
      <c r="F289" s="20" t="s">
        <v>1191</v>
      </c>
      <c r="G289" s="7">
        <v>1</v>
      </c>
      <c r="H289" s="14" t="s">
        <v>20</v>
      </c>
      <c r="I289" s="15">
        <v>5901752893504</v>
      </c>
      <c r="J289" s="12">
        <v>1.24</v>
      </c>
      <c r="K289" s="11">
        <f>INDEX(TT_Warunki[Rabat],MATCH(TT_Cennik[[#This Row],[KOD]],TT_Warunki[KOD],0))</f>
        <v>0</v>
      </c>
      <c r="L289" s="12">
        <f>IF(ISERROR(TT_Cennik[[#This Row],[PL KATALOG NETTO 2026.03]]*(1-TT_Cennik[[#This Row],[RABAT %]])),"",ROUND(TT_Cennik[[#This Row],[PL KATALOG NETTO 2026.03]]*(1-TT_Cennik[[#This Row],[RABAT %]]),2))</f>
        <v>1.24</v>
      </c>
      <c r="M289" s="13"/>
      <c r="N289" s="12">
        <f>IF(ISERROR(TT_Cennik[[#This Row],[ILOŚĆ]]*TT_Cennik[[#This Row],[CENA NETTO PO RABACIE PLN]]),"zapytaj",TT_Cennik[[#This Row],[ILOŚĆ]]*TT_Cennik[[#This Row],[CENA NETTO PO RABACIE PLN]])</f>
        <v>0</v>
      </c>
    </row>
    <row r="290" spans="1:14" x14ac:dyDescent="0.3">
      <c r="A290" s="14" t="s">
        <v>1545</v>
      </c>
      <c r="B290" s="7" t="s">
        <v>1532</v>
      </c>
      <c r="C290" s="14">
        <v>2</v>
      </c>
      <c r="D290" s="14" t="s">
        <v>1455</v>
      </c>
      <c r="E290" s="14" t="s">
        <v>360</v>
      </c>
      <c r="F290" s="20" t="s">
        <v>1192</v>
      </c>
      <c r="G290" s="7">
        <v>1</v>
      </c>
      <c r="H290" s="14" t="s">
        <v>20</v>
      </c>
      <c r="I290" s="15">
        <v>5901752897151</v>
      </c>
      <c r="J290" s="12">
        <v>1.45</v>
      </c>
      <c r="K290" s="11">
        <f>INDEX(TT_Warunki[Rabat],MATCH(TT_Cennik[[#This Row],[KOD]],TT_Warunki[KOD],0))</f>
        <v>0</v>
      </c>
      <c r="L290" s="12">
        <f>IF(ISERROR(TT_Cennik[[#This Row],[PL KATALOG NETTO 2026.03]]*(1-TT_Cennik[[#This Row],[RABAT %]])),"",ROUND(TT_Cennik[[#This Row],[PL KATALOG NETTO 2026.03]]*(1-TT_Cennik[[#This Row],[RABAT %]]),2))</f>
        <v>1.45</v>
      </c>
      <c r="M290" s="13"/>
      <c r="N290" s="12">
        <f>IF(ISERROR(TT_Cennik[[#This Row],[ILOŚĆ]]*TT_Cennik[[#This Row],[CENA NETTO PO RABACIE PLN]]),"zapytaj",TT_Cennik[[#This Row],[ILOŚĆ]]*TT_Cennik[[#This Row],[CENA NETTO PO RABACIE PLN]])</f>
        <v>0</v>
      </c>
    </row>
    <row r="291" spans="1:14" x14ac:dyDescent="0.3">
      <c r="A291" s="14" t="s">
        <v>1545</v>
      </c>
      <c r="B291" s="7" t="s">
        <v>1492</v>
      </c>
      <c r="C291" s="14">
        <v>2</v>
      </c>
      <c r="D291" s="14" t="s">
        <v>1456</v>
      </c>
      <c r="E291" s="14" t="s">
        <v>361</v>
      </c>
      <c r="F291" s="20" t="s">
        <v>1193</v>
      </c>
      <c r="G291" s="7">
        <v>1</v>
      </c>
      <c r="H291" s="14" t="s">
        <v>20</v>
      </c>
      <c r="I291" s="15">
        <v>5901752893511</v>
      </c>
      <c r="J291" s="12">
        <v>1.64</v>
      </c>
      <c r="K291" s="11">
        <f>INDEX(TT_Warunki[Rabat],MATCH(TT_Cennik[[#This Row],[KOD]],TT_Warunki[KOD],0))</f>
        <v>0</v>
      </c>
      <c r="L291" s="12">
        <f>IF(ISERROR(TT_Cennik[[#This Row],[PL KATALOG NETTO 2026.03]]*(1-TT_Cennik[[#This Row],[RABAT %]])),"",ROUND(TT_Cennik[[#This Row],[PL KATALOG NETTO 2026.03]]*(1-TT_Cennik[[#This Row],[RABAT %]]),2))</f>
        <v>1.64</v>
      </c>
      <c r="M291" s="13"/>
      <c r="N291" s="12">
        <f>IF(ISERROR(TT_Cennik[[#This Row],[ILOŚĆ]]*TT_Cennik[[#This Row],[CENA NETTO PO RABACIE PLN]]),"zapytaj",TT_Cennik[[#This Row],[ILOŚĆ]]*TT_Cennik[[#This Row],[CENA NETTO PO RABACIE PLN]])</f>
        <v>0</v>
      </c>
    </row>
    <row r="292" spans="1:14" x14ac:dyDescent="0.3">
      <c r="A292" s="14" t="s">
        <v>1545</v>
      </c>
      <c r="B292" s="7" t="s">
        <v>1492</v>
      </c>
      <c r="C292" s="14">
        <v>2</v>
      </c>
      <c r="D292" s="14" t="s">
        <v>1457</v>
      </c>
      <c r="E292" s="14" t="s">
        <v>362</v>
      </c>
      <c r="F292" s="20" t="s">
        <v>1194</v>
      </c>
      <c r="G292" s="7">
        <v>1</v>
      </c>
      <c r="H292" s="14" t="s">
        <v>20</v>
      </c>
      <c r="I292" s="15">
        <v>5901752893528</v>
      </c>
      <c r="J292" s="12">
        <v>3.07</v>
      </c>
      <c r="K292" s="11">
        <f>INDEX(TT_Warunki[Rabat],MATCH(TT_Cennik[[#This Row],[KOD]],TT_Warunki[KOD],0))</f>
        <v>0</v>
      </c>
      <c r="L292" s="12">
        <f>IF(ISERROR(TT_Cennik[[#This Row],[PL KATALOG NETTO 2026.03]]*(1-TT_Cennik[[#This Row],[RABAT %]])),"",ROUND(TT_Cennik[[#This Row],[PL KATALOG NETTO 2026.03]]*(1-TT_Cennik[[#This Row],[RABAT %]]),2))</f>
        <v>3.07</v>
      </c>
      <c r="M292" s="13"/>
      <c r="N292" s="12">
        <f>IF(ISERROR(TT_Cennik[[#This Row],[ILOŚĆ]]*TT_Cennik[[#This Row],[CENA NETTO PO RABACIE PLN]]),"zapytaj",TT_Cennik[[#This Row],[ILOŚĆ]]*TT_Cennik[[#This Row],[CENA NETTO PO RABACIE PLN]])</f>
        <v>0</v>
      </c>
    </row>
    <row r="293" spans="1:14" x14ac:dyDescent="0.3">
      <c r="A293" s="14" t="s">
        <v>1545</v>
      </c>
      <c r="B293" s="7" t="s">
        <v>1492</v>
      </c>
      <c r="C293" s="14">
        <v>2</v>
      </c>
      <c r="D293" s="14" t="s">
        <v>1458</v>
      </c>
      <c r="E293" s="14" t="s">
        <v>363</v>
      </c>
      <c r="F293" s="20" t="s">
        <v>1195</v>
      </c>
      <c r="G293" s="7">
        <v>1</v>
      </c>
      <c r="H293" s="14" t="s">
        <v>20</v>
      </c>
      <c r="I293" s="15">
        <v>5901752893535</v>
      </c>
      <c r="J293" s="12">
        <v>3.67</v>
      </c>
      <c r="K293" s="11">
        <f>INDEX(TT_Warunki[Rabat],MATCH(TT_Cennik[[#This Row],[KOD]],TT_Warunki[KOD],0))</f>
        <v>0</v>
      </c>
      <c r="L293" s="12">
        <f>IF(ISERROR(TT_Cennik[[#This Row],[PL KATALOG NETTO 2026.03]]*(1-TT_Cennik[[#This Row],[RABAT %]])),"",ROUND(TT_Cennik[[#This Row],[PL KATALOG NETTO 2026.03]]*(1-TT_Cennik[[#This Row],[RABAT %]]),2))</f>
        <v>3.67</v>
      </c>
      <c r="M293" s="13"/>
      <c r="N293" s="12">
        <f>IF(ISERROR(TT_Cennik[[#This Row],[ILOŚĆ]]*TT_Cennik[[#This Row],[CENA NETTO PO RABACIE PLN]]),"zapytaj",TT_Cennik[[#This Row],[ILOŚĆ]]*TT_Cennik[[#This Row],[CENA NETTO PO RABACIE PLN]])</f>
        <v>0</v>
      </c>
    </row>
    <row r="294" spans="1:14" x14ac:dyDescent="0.3">
      <c r="A294" s="14" t="s">
        <v>1545</v>
      </c>
      <c r="B294" s="7" t="s">
        <v>1532</v>
      </c>
      <c r="C294" s="14">
        <v>2</v>
      </c>
      <c r="D294" s="14" t="s">
        <v>1459</v>
      </c>
      <c r="E294" s="14" t="s">
        <v>364</v>
      </c>
      <c r="F294" s="20" t="s">
        <v>1196</v>
      </c>
      <c r="G294" s="7">
        <v>1</v>
      </c>
      <c r="H294" s="14" t="s">
        <v>20</v>
      </c>
      <c r="I294" s="15">
        <v>5901752897168</v>
      </c>
      <c r="J294" s="12">
        <v>5.3</v>
      </c>
      <c r="K294" s="11">
        <f>INDEX(TT_Warunki[Rabat],MATCH(TT_Cennik[[#This Row],[KOD]],TT_Warunki[KOD],0))</f>
        <v>0</v>
      </c>
      <c r="L294" s="12">
        <f>IF(ISERROR(TT_Cennik[[#This Row],[PL KATALOG NETTO 2026.03]]*(1-TT_Cennik[[#This Row],[RABAT %]])),"",ROUND(TT_Cennik[[#This Row],[PL KATALOG NETTO 2026.03]]*(1-TT_Cennik[[#This Row],[RABAT %]]),2))</f>
        <v>5.3</v>
      </c>
      <c r="M294" s="13"/>
      <c r="N294" s="12">
        <f>IF(ISERROR(TT_Cennik[[#This Row],[ILOŚĆ]]*TT_Cennik[[#This Row],[CENA NETTO PO RABACIE PLN]]),"zapytaj",TT_Cennik[[#This Row],[ILOŚĆ]]*TT_Cennik[[#This Row],[CENA NETTO PO RABACIE PLN]])</f>
        <v>0</v>
      </c>
    </row>
    <row r="295" spans="1:14" x14ac:dyDescent="0.3">
      <c r="A295" s="14" t="s">
        <v>1545</v>
      </c>
      <c r="B295" s="7" t="s">
        <v>1532</v>
      </c>
      <c r="C295" s="14">
        <v>2</v>
      </c>
      <c r="D295" s="14" t="s">
        <v>1460</v>
      </c>
      <c r="E295" s="14" t="s">
        <v>365</v>
      </c>
      <c r="F295" s="20" t="s">
        <v>1197</v>
      </c>
      <c r="G295" s="7">
        <v>1</v>
      </c>
      <c r="H295" s="14" t="s">
        <v>20</v>
      </c>
      <c r="I295" s="15">
        <v>5901752891692</v>
      </c>
      <c r="J295" s="12">
        <v>6.62</v>
      </c>
      <c r="K295" s="11">
        <f>INDEX(TT_Warunki[Rabat],MATCH(TT_Cennik[[#This Row],[KOD]],TT_Warunki[KOD],0))</f>
        <v>0</v>
      </c>
      <c r="L295" s="12">
        <f>IF(ISERROR(TT_Cennik[[#This Row],[PL KATALOG NETTO 2026.03]]*(1-TT_Cennik[[#This Row],[RABAT %]])),"",ROUND(TT_Cennik[[#This Row],[PL KATALOG NETTO 2026.03]]*(1-TT_Cennik[[#This Row],[RABAT %]]),2))</f>
        <v>6.62</v>
      </c>
      <c r="M295" s="13"/>
      <c r="N295" s="12">
        <f>IF(ISERROR(TT_Cennik[[#This Row],[ILOŚĆ]]*TT_Cennik[[#This Row],[CENA NETTO PO RABACIE PLN]]),"zapytaj",TT_Cennik[[#This Row],[ILOŚĆ]]*TT_Cennik[[#This Row],[CENA NETTO PO RABACIE PLN]])</f>
        <v>0</v>
      </c>
    </row>
    <row r="296" spans="1:14" x14ac:dyDescent="0.3">
      <c r="A296" s="14" t="s">
        <v>1545</v>
      </c>
      <c r="B296" s="7" t="s">
        <v>1532</v>
      </c>
      <c r="C296" s="14">
        <v>2</v>
      </c>
      <c r="D296" s="14" t="s">
        <v>1461</v>
      </c>
      <c r="E296" s="14" t="s">
        <v>366</v>
      </c>
      <c r="F296" s="20" t="s">
        <v>1198</v>
      </c>
      <c r="G296" s="7">
        <v>1</v>
      </c>
      <c r="H296" s="14" t="s">
        <v>20</v>
      </c>
      <c r="I296" s="15">
        <v>5901752891708</v>
      </c>
      <c r="J296" s="12">
        <v>9.27</v>
      </c>
      <c r="K296" s="11">
        <f>INDEX(TT_Warunki[Rabat],MATCH(TT_Cennik[[#This Row],[KOD]],TT_Warunki[KOD],0))</f>
        <v>0</v>
      </c>
      <c r="L296" s="12">
        <f>IF(ISERROR(TT_Cennik[[#This Row],[PL KATALOG NETTO 2026.03]]*(1-TT_Cennik[[#This Row],[RABAT %]])),"",ROUND(TT_Cennik[[#This Row],[PL KATALOG NETTO 2026.03]]*(1-TT_Cennik[[#This Row],[RABAT %]]),2))</f>
        <v>9.27</v>
      </c>
      <c r="M296" s="13"/>
      <c r="N296" s="12">
        <f>IF(ISERROR(TT_Cennik[[#This Row],[ILOŚĆ]]*TT_Cennik[[#This Row],[CENA NETTO PO RABACIE PLN]]),"zapytaj",TT_Cennik[[#This Row],[ILOŚĆ]]*TT_Cennik[[#This Row],[CENA NETTO PO RABACIE PLN]])</f>
        <v>0</v>
      </c>
    </row>
    <row r="297" spans="1:14" x14ac:dyDescent="0.3">
      <c r="A297" s="14" t="s">
        <v>1545</v>
      </c>
      <c r="B297" s="7" t="s">
        <v>1532</v>
      </c>
      <c r="C297" s="14">
        <v>2</v>
      </c>
      <c r="D297" s="14" t="s">
        <v>1462</v>
      </c>
      <c r="E297" s="14" t="s">
        <v>367</v>
      </c>
      <c r="F297" s="20" t="s">
        <v>1199</v>
      </c>
      <c r="G297" s="7">
        <v>1</v>
      </c>
      <c r="H297" s="14" t="s">
        <v>20</v>
      </c>
      <c r="I297" s="15">
        <v>5901752891715</v>
      </c>
      <c r="J297" s="12">
        <v>9.94</v>
      </c>
      <c r="K297" s="11">
        <f>INDEX(TT_Warunki[Rabat],MATCH(TT_Cennik[[#This Row],[KOD]],TT_Warunki[KOD],0))</f>
        <v>0</v>
      </c>
      <c r="L297" s="12">
        <f>IF(ISERROR(TT_Cennik[[#This Row],[PL KATALOG NETTO 2026.03]]*(1-TT_Cennik[[#This Row],[RABAT %]])),"",ROUND(TT_Cennik[[#This Row],[PL KATALOG NETTO 2026.03]]*(1-TT_Cennik[[#This Row],[RABAT %]]),2))</f>
        <v>9.94</v>
      </c>
      <c r="M297" s="13"/>
      <c r="N297" s="12">
        <f>IF(ISERROR(TT_Cennik[[#This Row],[ILOŚĆ]]*TT_Cennik[[#This Row],[CENA NETTO PO RABACIE PLN]]),"zapytaj",TT_Cennik[[#This Row],[ILOŚĆ]]*TT_Cennik[[#This Row],[CENA NETTO PO RABACIE PLN]])</f>
        <v>0</v>
      </c>
    </row>
    <row r="298" spans="1:14" x14ac:dyDescent="0.3">
      <c r="A298" s="14" t="s">
        <v>1545</v>
      </c>
      <c r="B298" s="7" t="s">
        <v>1492</v>
      </c>
      <c r="C298" s="14">
        <v>2</v>
      </c>
      <c r="D298" s="14" t="s">
        <v>1463</v>
      </c>
      <c r="E298" s="14" t="s">
        <v>368</v>
      </c>
      <c r="F298" s="20" t="s">
        <v>1200</v>
      </c>
      <c r="G298" s="7">
        <v>1</v>
      </c>
      <c r="H298" s="14" t="s">
        <v>20</v>
      </c>
      <c r="I298" s="15">
        <v>5901752893542</v>
      </c>
      <c r="J298" s="12">
        <v>0.17</v>
      </c>
      <c r="K298" s="11">
        <f>INDEX(TT_Warunki[Rabat],MATCH(TT_Cennik[[#This Row],[KOD]],TT_Warunki[KOD],0))</f>
        <v>0</v>
      </c>
      <c r="L298" s="12">
        <f>IF(ISERROR(TT_Cennik[[#This Row],[PL KATALOG NETTO 2026.03]]*(1-TT_Cennik[[#This Row],[RABAT %]])),"",ROUND(TT_Cennik[[#This Row],[PL KATALOG NETTO 2026.03]]*(1-TT_Cennik[[#This Row],[RABAT %]]),2))</f>
        <v>0.17</v>
      </c>
      <c r="M298" s="13"/>
      <c r="N298" s="12">
        <f>IF(ISERROR(TT_Cennik[[#This Row],[ILOŚĆ]]*TT_Cennik[[#This Row],[CENA NETTO PO RABACIE PLN]]),"zapytaj",TT_Cennik[[#This Row],[ILOŚĆ]]*TT_Cennik[[#This Row],[CENA NETTO PO RABACIE PLN]])</f>
        <v>0</v>
      </c>
    </row>
    <row r="299" spans="1:14" x14ac:dyDescent="0.3">
      <c r="A299" s="14" t="s">
        <v>1545</v>
      </c>
      <c r="B299" s="7" t="s">
        <v>1492</v>
      </c>
      <c r="C299" s="14">
        <v>2</v>
      </c>
      <c r="D299" s="14" t="s">
        <v>1464</v>
      </c>
      <c r="E299" s="14" t="s">
        <v>369</v>
      </c>
      <c r="F299" s="20" t="s">
        <v>1201</v>
      </c>
      <c r="G299" s="7">
        <v>1</v>
      </c>
      <c r="H299" s="14" t="s">
        <v>20</v>
      </c>
      <c r="I299" s="15">
        <v>5901752893559</v>
      </c>
      <c r="J299" s="12">
        <v>0.22</v>
      </c>
      <c r="K299" s="11">
        <f>INDEX(TT_Warunki[Rabat],MATCH(TT_Cennik[[#This Row],[KOD]],TT_Warunki[KOD],0))</f>
        <v>0</v>
      </c>
      <c r="L299" s="12">
        <f>IF(ISERROR(TT_Cennik[[#This Row],[PL KATALOG NETTO 2026.03]]*(1-TT_Cennik[[#This Row],[RABAT %]])),"",ROUND(TT_Cennik[[#This Row],[PL KATALOG NETTO 2026.03]]*(1-TT_Cennik[[#This Row],[RABAT %]]),2))</f>
        <v>0.22</v>
      </c>
      <c r="M299" s="13"/>
      <c r="N299" s="12">
        <f>IF(ISERROR(TT_Cennik[[#This Row],[ILOŚĆ]]*TT_Cennik[[#This Row],[CENA NETTO PO RABACIE PLN]]),"zapytaj",TT_Cennik[[#This Row],[ILOŚĆ]]*TT_Cennik[[#This Row],[CENA NETTO PO RABACIE PLN]])</f>
        <v>0</v>
      </c>
    </row>
    <row r="300" spans="1:14" x14ac:dyDescent="0.3">
      <c r="A300" s="14" t="s">
        <v>1545</v>
      </c>
      <c r="B300" s="7" t="s">
        <v>1492</v>
      </c>
      <c r="C300" s="14">
        <v>2</v>
      </c>
      <c r="D300" s="14" t="s">
        <v>1465</v>
      </c>
      <c r="E300" s="14" t="s">
        <v>370</v>
      </c>
      <c r="F300" s="20" t="s">
        <v>1202</v>
      </c>
      <c r="G300" s="7">
        <v>1</v>
      </c>
      <c r="H300" s="14" t="s">
        <v>20</v>
      </c>
      <c r="I300" s="15">
        <v>5901752893566</v>
      </c>
      <c r="J300" s="12">
        <v>0.28000000000000003</v>
      </c>
      <c r="K300" s="11">
        <f>INDEX(TT_Warunki[Rabat],MATCH(TT_Cennik[[#This Row],[KOD]],TT_Warunki[KOD],0))</f>
        <v>0</v>
      </c>
      <c r="L300" s="12">
        <f>IF(ISERROR(TT_Cennik[[#This Row],[PL KATALOG NETTO 2026.03]]*(1-TT_Cennik[[#This Row],[RABAT %]])),"",ROUND(TT_Cennik[[#This Row],[PL KATALOG NETTO 2026.03]]*(1-TT_Cennik[[#This Row],[RABAT %]]),2))</f>
        <v>0.28000000000000003</v>
      </c>
      <c r="M300" s="13"/>
      <c r="N300" s="12">
        <f>IF(ISERROR(TT_Cennik[[#This Row],[ILOŚĆ]]*TT_Cennik[[#This Row],[CENA NETTO PO RABACIE PLN]]),"zapytaj",TT_Cennik[[#This Row],[ILOŚĆ]]*TT_Cennik[[#This Row],[CENA NETTO PO RABACIE PLN]])</f>
        <v>0</v>
      </c>
    </row>
    <row r="301" spans="1:14" x14ac:dyDescent="0.3">
      <c r="A301" s="14" t="s">
        <v>1545</v>
      </c>
      <c r="B301" s="7" t="s">
        <v>1492</v>
      </c>
      <c r="C301" s="14">
        <v>2</v>
      </c>
      <c r="D301" s="14" t="s">
        <v>1466</v>
      </c>
      <c r="E301" s="14" t="s">
        <v>371</v>
      </c>
      <c r="F301" s="20" t="s">
        <v>1203</v>
      </c>
      <c r="G301" s="7">
        <v>1</v>
      </c>
      <c r="H301" s="14" t="s">
        <v>20</v>
      </c>
      <c r="I301" s="15">
        <v>5901752893573</v>
      </c>
      <c r="J301" s="12">
        <v>0.31</v>
      </c>
      <c r="K301" s="11">
        <f>INDEX(TT_Warunki[Rabat],MATCH(TT_Cennik[[#This Row],[KOD]],TT_Warunki[KOD],0))</f>
        <v>0</v>
      </c>
      <c r="L301" s="12">
        <f>IF(ISERROR(TT_Cennik[[#This Row],[PL KATALOG NETTO 2026.03]]*(1-TT_Cennik[[#This Row],[RABAT %]])),"",ROUND(TT_Cennik[[#This Row],[PL KATALOG NETTO 2026.03]]*(1-TT_Cennik[[#This Row],[RABAT %]]),2))</f>
        <v>0.31</v>
      </c>
      <c r="M301" s="13"/>
      <c r="N301" s="12">
        <f>IF(ISERROR(TT_Cennik[[#This Row],[ILOŚĆ]]*TT_Cennik[[#This Row],[CENA NETTO PO RABACIE PLN]]),"zapytaj",TT_Cennik[[#This Row],[ILOŚĆ]]*TT_Cennik[[#This Row],[CENA NETTO PO RABACIE PLN]])</f>
        <v>0</v>
      </c>
    </row>
    <row r="302" spans="1:14" x14ac:dyDescent="0.3">
      <c r="A302" s="14" t="s">
        <v>1545</v>
      </c>
      <c r="B302" s="7" t="s">
        <v>1532</v>
      </c>
      <c r="C302" s="14">
        <v>2</v>
      </c>
      <c r="D302" s="14" t="s">
        <v>1467</v>
      </c>
      <c r="E302" s="14" t="s">
        <v>372</v>
      </c>
      <c r="F302" s="20" t="s">
        <v>1204</v>
      </c>
      <c r="G302" s="7">
        <v>1</v>
      </c>
      <c r="H302" s="14" t="s">
        <v>20</v>
      </c>
      <c r="I302" s="15">
        <v>5901752891920</v>
      </c>
      <c r="J302" s="12">
        <v>0.93</v>
      </c>
      <c r="K302" s="11">
        <f>INDEX(TT_Warunki[Rabat],MATCH(TT_Cennik[[#This Row],[KOD]],TT_Warunki[KOD],0))</f>
        <v>0</v>
      </c>
      <c r="L302" s="12">
        <f>IF(ISERROR(TT_Cennik[[#This Row],[PL KATALOG NETTO 2026.03]]*(1-TT_Cennik[[#This Row],[RABAT %]])),"",ROUND(TT_Cennik[[#This Row],[PL KATALOG NETTO 2026.03]]*(1-TT_Cennik[[#This Row],[RABAT %]]),2))</f>
        <v>0.93</v>
      </c>
      <c r="M302" s="13"/>
      <c r="N302" s="12">
        <f>IF(ISERROR(TT_Cennik[[#This Row],[ILOŚĆ]]*TT_Cennik[[#This Row],[CENA NETTO PO RABACIE PLN]]),"zapytaj",TT_Cennik[[#This Row],[ILOŚĆ]]*TT_Cennik[[#This Row],[CENA NETTO PO RABACIE PLN]])</f>
        <v>0</v>
      </c>
    </row>
    <row r="303" spans="1:14" x14ac:dyDescent="0.3">
      <c r="A303" s="14" t="s">
        <v>1545</v>
      </c>
      <c r="B303" s="7" t="s">
        <v>1532</v>
      </c>
      <c r="C303" s="14">
        <v>2</v>
      </c>
      <c r="D303" s="14" t="s">
        <v>1468</v>
      </c>
      <c r="E303" s="14" t="s">
        <v>373</v>
      </c>
      <c r="F303" s="20" t="s">
        <v>1205</v>
      </c>
      <c r="G303" s="7">
        <v>1</v>
      </c>
      <c r="H303" s="14" t="s">
        <v>20</v>
      </c>
      <c r="I303" s="15">
        <v>5901752891937</v>
      </c>
      <c r="J303" s="12">
        <v>1.2</v>
      </c>
      <c r="K303" s="11">
        <f>INDEX(TT_Warunki[Rabat],MATCH(TT_Cennik[[#This Row],[KOD]],TT_Warunki[KOD],0))</f>
        <v>0</v>
      </c>
      <c r="L303" s="12">
        <f>IF(ISERROR(TT_Cennik[[#This Row],[PL KATALOG NETTO 2026.03]]*(1-TT_Cennik[[#This Row],[RABAT %]])),"",ROUND(TT_Cennik[[#This Row],[PL KATALOG NETTO 2026.03]]*(1-TT_Cennik[[#This Row],[RABAT %]]),2))</f>
        <v>1.2</v>
      </c>
      <c r="M303" s="13"/>
      <c r="N303" s="12">
        <f>IF(ISERROR(TT_Cennik[[#This Row],[ILOŚĆ]]*TT_Cennik[[#This Row],[CENA NETTO PO RABACIE PLN]]),"zapytaj",TT_Cennik[[#This Row],[ILOŚĆ]]*TT_Cennik[[#This Row],[CENA NETTO PO RABACIE PLN]])</f>
        <v>0</v>
      </c>
    </row>
    <row r="304" spans="1:14" x14ac:dyDescent="0.3">
      <c r="A304" s="14" t="s">
        <v>1545</v>
      </c>
      <c r="B304" s="7" t="s">
        <v>1532</v>
      </c>
      <c r="C304" s="14">
        <v>2</v>
      </c>
      <c r="D304" s="14" t="s">
        <v>1469</v>
      </c>
      <c r="E304" s="14" t="s">
        <v>374</v>
      </c>
      <c r="F304" s="20" t="s">
        <v>1206</v>
      </c>
      <c r="G304" s="7">
        <v>1</v>
      </c>
      <c r="H304" s="14" t="s">
        <v>20</v>
      </c>
      <c r="I304" s="15">
        <v>5901752891944</v>
      </c>
      <c r="J304" s="12">
        <v>1.99</v>
      </c>
      <c r="K304" s="11">
        <f>INDEX(TT_Warunki[Rabat],MATCH(TT_Cennik[[#This Row],[KOD]],TT_Warunki[KOD],0))</f>
        <v>0</v>
      </c>
      <c r="L304" s="12">
        <f>IF(ISERROR(TT_Cennik[[#This Row],[PL KATALOG NETTO 2026.03]]*(1-TT_Cennik[[#This Row],[RABAT %]])),"",ROUND(TT_Cennik[[#This Row],[PL KATALOG NETTO 2026.03]]*(1-TT_Cennik[[#This Row],[RABAT %]]),2))</f>
        <v>1.99</v>
      </c>
      <c r="M304" s="13"/>
      <c r="N304" s="12">
        <f>IF(ISERROR(TT_Cennik[[#This Row],[ILOŚĆ]]*TT_Cennik[[#This Row],[CENA NETTO PO RABACIE PLN]]),"zapytaj",TT_Cennik[[#This Row],[ILOŚĆ]]*TT_Cennik[[#This Row],[CENA NETTO PO RABACIE PLN]])</f>
        <v>0</v>
      </c>
    </row>
    <row r="305" spans="1:14" x14ac:dyDescent="0.3">
      <c r="A305" s="14" t="s">
        <v>1545</v>
      </c>
      <c r="B305" s="7" t="s">
        <v>1532</v>
      </c>
      <c r="C305" s="14">
        <v>2</v>
      </c>
      <c r="D305" s="14" t="s">
        <v>1470</v>
      </c>
      <c r="E305" s="14" t="s">
        <v>375</v>
      </c>
      <c r="F305" s="20" t="s">
        <v>1207</v>
      </c>
      <c r="G305" s="7">
        <v>1</v>
      </c>
      <c r="H305" s="14" t="s">
        <v>20</v>
      </c>
      <c r="I305" s="15">
        <v>5901752891951</v>
      </c>
      <c r="J305" s="12">
        <v>2.38</v>
      </c>
      <c r="K305" s="11">
        <f>INDEX(TT_Warunki[Rabat],MATCH(TT_Cennik[[#This Row],[KOD]],TT_Warunki[KOD],0))</f>
        <v>0</v>
      </c>
      <c r="L305" s="12">
        <f>IF(ISERROR(TT_Cennik[[#This Row],[PL KATALOG NETTO 2026.03]]*(1-TT_Cennik[[#This Row],[RABAT %]])),"",ROUND(TT_Cennik[[#This Row],[PL KATALOG NETTO 2026.03]]*(1-TT_Cennik[[#This Row],[RABAT %]]),2))</f>
        <v>2.38</v>
      </c>
      <c r="M305" s="13"/>
      <c r="N305" s="12">
        <f>IF(ISERROR(TT_Cennik[[#This Row],[ILOŚĆ]]*TT_Cennik[[#This Row],[CENA NETTO PO RABACIE PLN]]),"zapytaj",TT_Cennik[[#This Row],[ILOŚĆ]]*TT_Cennik[[#This Row],[CENA NETTO PO RABACIE PLN]])</f>
        <v>0</v>
      </c>
    </row>
    <row r="306" spans="1:14" x14ac:dyDescent="0.3">
      <c r="A306" s="14" t="s">
        <v>1546</v>
      </c>
      <c r="B306" s="7" t="s">
        <v>1508</v>
      </c>
      <c r="C306" s="14">
        <v>1</v>
      </c>
      <c r="D306" s="14" t="s">
        <v>796</v>
      </c>
      <c r="E306" s="14" t="s">
        <v>195</v>
      </c>
      <c r="F306" s="20" t="s">
        <v>1208</v>
      </c>
      <c r="G306" s="7">
        <v>48</v>
      </c>
      <c r="H306" s="14" t="s">
        <v>20</v>
      </c>
      <c r="I306" s="15">
        <v>5902311020379</v>
      </c>
      <c r="J306" s="12">
        <v>19.579999999999998</v>
      </c>
      <c r="K306" s="11">
        <f>INDEX(TT_Warunki[Rabat],MATCH(TT_Cennik[[#This Row],[KOD]],TT_Warunki[KOD],0))</f>
        <v>0</v>
      </c>
      <c r="L306" s="12">
        <f>IF(ISERROR(TT_Cennik[[#This Row],[PL KATALOG NETTO 2026.03]]*(1-TT_Cennik[[#This Row],[RABAT %]])),"",ROUND(TT_Cennik[[#This Row],[PL KATALOG NETTO 2026.03]]*(1-TT_Cennik[[#This Row],[RABAT %]]),2))</f>
        <v>19.579999999999998</v>
      </c>
      <c r="M306" s="13"/>
      <c r="N306" s="12">
        <f>IF(ISERROR(TT_Cennik[[#This Row],[ILOŚĆ]]*TT_Cennik[[#This Row],[CENA NETTO PO RABACIE PLN]]),"zapytaj",TT_Cennik[[#This Row],[ILOŚĆ]]*TT_Cennik[[#This Row],[CENA NETTO PO RABACIE PLN]])</f>
        <v>0</v>
      </c>
    </row>
    <row r="307" spans="1:14" x14ac:dyDescent="0.3">
      <c r="A307" s="14" t="s">
        <v>1546</v>
      </c>
      <c r="B307" s="7" t="s">
        <v>1508</v>
      </c>
      <c r="C307" s="14">
        <v>1</v>
      </c>
      <c r="D307" s="14" t="s">
        <v>797</v>
      </c>
      <c r="E307" s="14" t="s">
        <v>196</v>
      </c>
      <c r="F307" s="20" t="s">
        <v>1209</v>
      </c>
      <c r="G307" s="7">
        <v>48</v>
      </c>
      <c r="H307" s="14" t="s">
        <v>20</v>
      </c>
      <c r="I307" s="15">
        <v>5901752896000</v>
      </c>
      <c r="J307" s="12">
        <v>11.24</v>
      </c>
      <c r="K307" s="11">
        <f>INDEX(TT_Warunki[Rabat],MATCH(TT_Cennik[[#This Row],[KOD]],TT_Warunki[KOD],0))</f>
        <v>0</v>
      </c>
      <c r="L307" s="12">
        <f>IF(ISERROR(TT_Cennik[[#This Row],[PL KATALOG NETTO 2026.03]]*(1-TT_Cennik[[#This Row],[RABAT %]])),"",ROUND(TT_Cennik[[#This Row],[PL KATALOG NETTO 2026.03]]*(1-TT_Cennik[[#This Row],[RABAT %]]),2))</f>
        <v>11.24</v>
      </c>
      <c r="M307" s="13"/>
      <c r="N307" s="12">
        <f>IF(ISERROR(TT_Cennik[[#This Row],[ILOŚĆ]]*TT_Cennik[[#This Row],[CENA NETTO PO RABACIE PLN]]),"zapytaj",TT_Cennik[[#This Row],[ILOŚĆ]]*TT_Cennik[[#This Row],[CENA NETTO PO RABACIE PLN]])</f>
        <v>0</v>
      </c>
    </row>
    <row r="308" spans="1:14" x14ac:dyDescent="0.3">
      <c r="A308" s="14" t="s">
        <v>1546</v>
      </c>
      <c r="B308" s="7" t="s">
        <v>1510</v>
      </c>
      <c r="C308" s="14">
        <v>1</v>
      </c>
      <c r="D308" s="14" t="s">
        <v>798</v>
      </c>
      <c r="E308" s="14" t="s">
        <v>197</v>
      </c>
      <c r="F308" s="20" t="s">
        <v>1210</v>
      </c>
      <c r="G308" s="7">
        <v>45</v>
      </c>
      <c r="H308" s="14" t="s">
        <v>20</v>
      </c>
      <c r="I308" s="15">
        <v>5901752896017</v>
      </c>
      <c r="J308" s="12">
        <v>12.83</v>
      </c>
      <c r="K308" s="11">
        <f>INDEX(TT_Warunki[Rabat],MATCH(TT_Cennik[[#This Row],[KOD]],TT_Warunki[KOD],0))</f>
        <v>0</v>
      </c>
      <c r="L308" s="12">
        <f>IF(ISERROR(TT_Cennik[[#This Row],[PL KATALOG NETTO 2026.03]]*(1-TT_Cennik[[#This Row],[RABAT %]])),"",ROUND(TT_Cennik[[#This Row],[PL KATALOG NETTO 2026.03]]*(1-TT_Cennik[[#This Row],[RABAT %]]),2))</f>
        <v>12.83</v>
      </c>
      <c r="M308" s="13"/>
      <c r="N308" s="12">
        <f>IF(ISERROR(TT_Cennik[[#This Row],[ILOŚĆ]]*TT_Cennik[[#This Row],[CENA NETTO PO RABACIE PLN]]),"zapytaj",TT_Cennik[[#This Row],[ILOŚĆ]]*TT_Cennik[[#This Row],[CENA NETTO PO RABACIE PLN]])</f>
        <v>0</v>
      </c>
    </row>
    <row r="309" spans="1:14" x14ac:dyDescent="0.3">
      <c r="A309" s="14" t="s">
        <v>1546</v>
      </c>
      <c r="B309" s="7" t="s">
        <v>1510</v>
      </c>
      <c r="C309" s="14">
        <v>1</v>
      </c>
      <c r="D309" s="14" t="s">
        <v>799</v>
      </c>
      <c r="E309" s="14" t="s">
        <v>198</v>
      </c>
      <c r="F309" s="20" t="s">
        <v>1211</v>
      </c>
      <c r="G309" s="7">
        <v>45</v>
      </c>
      <c r="H309" s="14" t="s">
        <v>20</v>
      </c>
      <c r="I309" s="15">
        <v>5901752896024</v>
      </c>
      <c r="J309" s="12">
        <v>14.26</v>
      </c>
      <c r="K309" s="11">
        <f>INDEX(TT_Warunki[Rabat],MATCH(TT_Cennik[[#This Row],[KOD]],TT_Warunki[KOD],0))</f>
        <v>0</v>
      </c>
      <c r="L309" s="12">
        <f>IF(ISERROR(TT_Cennik[[#This Row],[PL KATALOG NETTO 2026.03]]*(1-TT_Cennik[[#This Row],[RABAT %]])),"",ROUND(TT_Cennik[[#This Row],[PL KATALOG NETTO 2026.03]]*(1-TT_Cennik[[#This Row],[RABAT %]]),2))</f>
        <v>14.26</v>
      </c>
      <c r="M309" s="13"/>
      <c r="N309" s="12">
        <f>IF(ISERROR(TT_Cennik[[#This Row],[ILOŚĆ]]*TT_Cennik[[#This Row],[CENA NETTO PO RABACIE PLN]]),"zapytaj",TT_Cennik[[#This Row],[ILOŚĆ]]*TT_Cennik[[#This Row],[CENA NETTO PO RABACIE PLN]])</f>
        <v>0</v>
      </c>
    </row>
    <row r="310" spans="1:14" x14ac:dyDescent="0.3">
      <c r="A310" s="14" t="s">
        <v>1546</v>
      </c>
      <c r="B310" s="7" t="s">
        <v>1508</v>
      </c>
      <c r="C310" s="14">
        <v>1</v>
      </c>
      <c r="D310" s="14" t="s">
        <v>800</v>
      </c>
      <c r="E310" s="14" t="s">
        <v>483</v>
      </c>
      <c r="F310" s="20" t="s">
        <v>1212</v>
      </c>
      <c r="G310" s="7">
        <v>45</v>
      </c>
      <c r="H310" s="14" t="s">
        <v>20</v>
      </c>
      <c r="I310" s="15">
        <v>5902311022830</v>
      </c>
      <c r="J310" s="12">
        <v>14.38</v>
      </c>
      <c r="K310" s="11">
        <f>INDEX(TT_Warunki[Rabat],MATCH(TT_Cennik[[#This Row],[KOD]],TT_Warunki[KOD],0))</f>
        <v>0</v>
      </c>
      <c r="L310" s="12">
        <f>IF(ISERROR(TT_Cennik[[#This Row],[PL KATALOG NETTO 2026.03]]*(1-TT_Cennik[[#This Row],[RABAT %]])),"",ROUND(TT_Cennik[[#This Row],[PL KATALOG NETTO 2026.03]]*(1-TT_Cennik[[#This Row],[RABAT %]]),2))</f>
        <v>14.38</v>
      </c>
      <c r="M310" s="13"/>
      <c r="N310" s="12">
        <f>IF(ISERROR(TT_Cennik[[#This Row],[ILOŚĆ]]*TT_Cennik[[#This Row],[CENA NETTO PO RABACIE PLN]]),"zapytaj",TT_Cennik[[#This Row],[ILOŚĆ]]*TT_Cennik[[#This Row],[CENA NETTO PO RABACIE PLN]])</f>
        <v>0</v>
      </c>
    </row>
    <row r="311" spans="1:14" x14ac:dyDescent="0.3">
      <c r="A311" s="14" t="s">
        <v>1546</v>
      </c>
      <c r="B311" s="7" t="s">
        <v>1508</v>
      </c>
      <c r="C311" s="14">
        <v>1</v>
      </c>
      <c r="D311" s="14" t="s">
        <v>801</v>
      </c>
      <c r="E311" s="14" t="s">
        <v>199</v>
      </c>
      <c r="F311" s="20" t="s">
        <v>1213</v>
      </c>
      <c r="G311" s="7">
        <v>45</v>
      </c>
      <c r="H311" s="14" t="s">
        <v>20</v>
      </c>
      <c r="I311" s="15">
        <v>5901752890343</v>
      </c>
      <c r="J311" s="12">
        <v>16.77</v>
      </c>
      <c r="K311" s="11">
        <f>INDEX(TT_Warunki[Rabat],MATCH(TT_Cennik[[#This Row],[KOD]],TT_Warunki[KOD],0))</f>
        <v>0</v>
      </c>
      <c r="L311" s="12">
        <f>IF(ISERROR(TT_Cennik[[#This Row],[PL KATALOG NETTO 2026.03]]*(1-TT_Cennik[[#This Row],[RABAT %]])),"",ROUND(TT_Cennik[[#This Row],[PL KATALOG NETTO 2026.03]]*(1-TT_Cennik[[#This Row],[RABAT %]]),2))</f>
        <v>16.77</v>
      </c>
      <c r="M311" s="13"/>
      <c r="N311" s="12">
        <f>IF(ISERROR(TT_Cennik[[#This Row],[ILOŚĆ]]*TT_Cennik[[#This Row],[CENA NETTO PO RABACIE PLN]]),"zapytaj",TT_Cennik[[#This Row],[ILOŚĆ]]*TT_Cennik[[#This Row],[CENA NETTO PO RABACIE PLN]])</f>
        <v>0</v>
      </c>
    </row>
    <row r="312" spans="1:14" x14ac:dyDescent="0.3">
      <c r="A312" s="14" t="s">
        <v>1546</v>
      </c>
      <c r="B312" s="7" t="s">
        <v>1510</v>
      </c>
      <c r="C312" s="14">
        <v>1</v>
      </c>
      <c r="D312" s="14" t="s">
        <v>802</v>
      </c>
      <c r="E312" s="14" t="s">
        <v>200</v>
      </c>
      <c r="F312" s="20" t="s">
        <v>1214</v>
      </c>
      <c r="G312" s="7">
        <v>45</v>
      </c>
      <c r="H312" s="14" t="s">
        <v>20</v>
      </c>
      <c r="I312" s="15">
        <v>5901752896031</v>
      </c>
      <c r="J312" s="12">
        <v>15.42</v>
      </c>
      <c r="K312" s="11">
        <f>INDEX(TT_Warunki[Rabat],MATCH(TT_Cennik[[#This Row],[KOD]],TT_Warunki[KOD],0))</f>
        <v>0</v>
      </c>
      <c r="L312" s="12">
        <f>IF(ISERROR(TT_Cennik[[#This Row],[PL KATALOG NETTO 2026.03]]*(1-TT_Cennik[[#This Row],[RABAT %]])),"",ROUND(TT_Cennik[[#This Row],[PL KATALOG NETTO 2026.03]]*(1-TT_Cennik[[#This Row],[RABAT %]]),2))</f>
        <v>15.42</v>
      </c>
      <c r="M312" s="13"/>
      <c r="N312" s="12">
        <f>IF(ISERROR(TT_Cennik[[#This Row],[ILOŚĆ]]*TT_Cennik[[#This Row],[CENA NETTO PO RABACIE PLN]]),"zapytaj",TT_Cennik[[#This Row],[ILOŚĆ]]*TT_Cennik[[#This Row],[CENA NETTO PO RABACIE PLN]])</f>
        <v>0</v>
      </c>
    </row>
    <row r="313" spans="1:14" x14ac:dyDescent="0.3">
      <c r="A313" s="14" t="s">
        <v>1546</v>
      </c>
      <c r="B313" s="7" t="s">
        <v>1510</v>
      </c>
      <c r="C313" s="14">
        <v>1</v>
      </c>
      <c r="D313" s="14" t="s">
        <v>803</v>
      </c>
      <c r="E313" s="14" t="s">
        <v>201</v>
      </c>
      <c r="F313" s="20" t="s">
        <v>1215</v>
      </c>
      <c r="G313" s="7">
        <v>45</v>
      </c>
      <c r="H313" s="14" t="s">
        <v>20</v>
      </c>
      <c r="I313" s="15">
        <v>5902311020232</v>
      </c>
      <c r="J313" s="12">
        <v>17.760000000000002</v>
      </c>
      <c r="K313" s="11">
        <f>INDEX(TT_Warunki[Rabat],MATCH(TT_Cennik[[#This Row],[KOD]],TT_Warunki[KOD],0))</f>
        <v>0</v>
      </c>
      <c r="L313" s="12">
        <f>IF(ISERROR(TT_Cennik[[#This Row],[PL KATALOG NETTO 2026.03]]*(1-TT_Cennik[[#This Row],[RABAT %]])),"",ROUND(TT_Cennik[[#This Row],[PL KATALOG NETTO 2026.03]]*(1-TT_Cennik[[#This Row],[RABAT %]]),2))</f>
        <v>17.760000000000002</v>
      </c>
      <c r="M313" s="13"/>
      <c r="N313" s="12">
        <f>IF(ISERROR(TT_Cennik[[#This Row],[ILOŚĆ]]*TT_Cennik[[#This Row],[CENA NETTO PO RABACIE PLN]]),"zapytaj",TT_Cennik[[#This Row],[ILOŚĆ]]*TT_Cennik[[#This Row],[CENA NETTO PO RABACIE PLN]])</f>
        <v>0</v>
      </c>
    </row>
    <row r="314" spans="1:14" x14ac:dyDescent="0.3">
      <c r="A314" s="14" t="s">
        <v>1547</v>
      </c>
      <c r="B314" s="7" t="s">
        <v>1530</v>
      </c>
      <c r="C314" s="14">
        <v>1</v>
      </c>
      <c r="D314" s="14" t="s">
        <v>804</v>
      </c>
      <c r="E314" s="14" t="s">
        <v>205</v>
      </c>
      <c r="F314" s="20" t="s">
        <v>1216</v>
      </c>
      <c r="G314" s="7">
        <v>25</v>
      </c>
      <c r="H314" s="14" t="s">
        <v>20</v>
      </c>
      <c r="I314" s="15">
        <v>5901752896062</v>
      </c>
      <c r="J314" s="12">
        <v>21.49</v>
      </c>
      <c r="K314" s="11">
        <f>INDEX(TT_Warunki[Rabat],MATCH(TT_Cennik[[#This Row],[KOD]],TT_Warunki[KOD],0))</f>
        <v>0</v>
      </c>
      <c r="L314" s="12">
        <f>IF(ISERROR(TT_Cennik[[#This Row],[PL KATALOG NETTO 2026.03]]*(1-TT_Cennik[[#This Row],[RABAT %]])),"",ROUND(TT_Cennik[[#This Row],[PL KATALOG NETTO 2026.03]]*(1-TT_Cennik[[#This Row],[RABAT %]]),2))</f>
        <v>21.49</v>
      </c>
      <c r="M314" s="13"/>
      <c r="N314" s="12">
        <f>IF(ISERROR(TT_Cennik[[#This Row],[ILOŚĆ]]*TT_Cennik[[#This Row],[CENA NETTO PO RABACIE PLN]]),"zapytaj",TT_Cennik[[#This Row],[ILOŚĆ]]*TT_Cennik[[#This Row],[CENA NETTO PO RABACIE PLN]])</f>
        <v>0</v>
      </c>
    </row>
    <row r="315" spans="1:14" x14ac:dyDescent="0.3">
      <c r="A315" s="14" t="s">
        <v>1547</v>
      </c>
      <c r="B315" s="7" t="s">
        <v>1530</v>
      </c>
      <c r="C315" s="14">
        <v>1</v>
      </c>
      <c r="D315" s="14" t="s">
        <v>805</v>
      </c>
      <c r="E315" s="14" t="s">
        <v>206</v>
      </c>
      <c r="F315" s="20" t="s">
        <v>1217</v>
      </c>
      <c r="G315" s="7">
        <v>20</v>
      </c>
      <c r="H315" s="14" t="s">
        <v>20</v>
      </c>
      <c r="I315" s="15">
        <v>5901752896079</v>
      </c>
      <c r="J315" s="12">
        <v>31.41</v>
      </c>
      <c r="K315" s="11">
        <f>INDEX(TT_Warunki[Rabat],MATCH(TT_Cennik[[#This Row],[KOD]],TT_Warunki[KOD],0))</f>
        <v>0</v>
      </c>
      <c r="L315" s="12">
        <f>IF(ISERROR(TT_Cennik[[#This Row],[PL KATALOG NETTO 2026.03]]*(1-TT_Cennik[[#This Row],[RABAT %]])),"",ROUND(TT_Cennik[[#This Row],[PL KATALOG NETTO 2026.03]]*(1-TT_Cennik[[#This Row],[RABAT %]]),2))</f>
        <v>31.41</v>
      </c>
      <c r="M315" s="13"/>
      <c r="N315" s="12">
        <f>IF(ISERROR(TT_Cennik[[#This Row],[ILOŚĆ]]*TT_Cennik[[#This Row],[CENA NETTO PO RABACIE PLN]]),"zapytaj",TT_Cennik[[#This Row],[ILOŚĆ]]*TT_Cennik[[#This Row],[CENA NETTO PO RABACIE PLN]])</f>
        <v>0</v>
      </c>
    </row>
    <row r="316" spans="1:14" x14ac:dyDescent="0.3">
      <c r="A316" s="14" t="s">
        <v>1547</v>
      </c>
      <c r="B316" s="7" t="s">
        <v>1530</v>
      </c>
      <c r="C316" s="14">
        <v>1</v>
      </c>
      <c r="D316" s="14" t="s">
        <v>806</v>
      </c>
      <c r="E316" s="14" t="s">
        <v>207</v>
      </c>
      <c r="F316" s="20" t="s">
        <v>1218</v>
      </c>
      <c r="G316" s="7">
        <v>11</v>
      </c>
      <c r="H316" s="14" t="s">
        <v>20</v>
      </c>
      <c r="I316" s="15">
        <v>5901752896086</v>
      </c>
      <c r="J316" s="12">
        <v>47.45</v>
      </c>
      <c r="K316" s="11">
        <f>INDEX(TT_Warunki[Rabat],MATCH(TT_Cennik[[#This Row],[KOD]],TT_Warunki[KOD],0))</f>
        <v>0</v>
      </c>
      <c r="L316" s="12">
        <f>IF(ISERROR(TT_Cennik[[#This Row],[PL KATALOG NETTO 2026.03]]*(1-TT_Cennik[[#This Row],[RABAT %]])),"",ROUND(TT_Cennik[[#This Row],[PL KATALOG NETTO 2026.03]]*(1-TT_Cennik[[#This Row],[RABAT %]]),2))</f>
        <v>47.45</v>
      </c>
      <c r="M316" s="13"/>
      <c r="N316" s="12">
        <f>IF(ISERROR(TT_Cennik[[#This Row],[ILOŚĆ]]*TT_Cennik[[#This Row],[CENA NETTO PO RABACIE PLN]]),"zapytaj",TT_Cennik[[#This Row],[ILOŚĆ]]*TT_Cennik[[#This Row],[CENA NETTO PO RABACIE PLN]])</f>
        <v>0</v>
      </c>
    </row>
    <row r="317" spans="1:14" x14ac:dyDescent="0.3">
      <c r="A317" s="14" t="s">
        <v>1547</v>
      </c>
      <c r="B317" s="7" t="s">
        <v>1530</v>
      </c>
      <c r="C317" s="14">
        <v>1</v>
      </c>
      <c r="D317" s="14" t="s">
        <v>807</v>
      </c>
      <c r="E317" s="14" t="s">
        <v>208</v>
      </c>
      <c r="F317" s="20" t="s">
        <v>1219</v>
      </c>
      <c r="G317" s="7">
        <v>24</v>
      </c>
      <c r="H317" s="14" t="s">
        <v>20</v>
      </c>
      <c r="I317" s="15">
        <v>5901752896093</v>
      </c>
      <c r="J317" s="12">
        <v>26.52</v>
      </c>
      <c r="K317" s="11">
        <f>INDEX(TT_Warunki[Rabat],MATCH(TT_Cennik[[#This Row],[KOD]],TT_Warunki[KOD],0))</f>
        <v>0</v>
      </c>
      <c r="L317" s="12">
        <f>IF(ISERROR(TT_Cennik[[#This Row],[PL KATALOG NETTO 2026.03]]*(1-TT_Cennik[[#This Row],[RABAT %]])),"",ROUND(TT_Cennik[[#This Row],[PL KATALOG NETTO 2026.03]]*(1-TT_Cennik[[#This Row],[RABAT %]]),2))</f>
        <v>26.52</v>
      </c>
      <c r="M317" s="13"/>
      <c r="N317" s="12">
        <f>IF(ISERROR(TT_Cennik[[#This Row],[ILOŚĆ]]*TT_Cennik[[#This Row],[CENA NETTO PO RABACIE PLN]]),"zapytaj",TT_Cennik[[#This Row],[ILOŚĆ]]*TT_Cennik[[#This Row],[CENA NETTO PO RABACIE PLN]])</f>
        <v>0</v>
      </c>
    </row>
    <row r="318" spans="1:14" x14ac:dyDescent="0.3">
      <c r="A318" s="14" t="s">
        <v>1547</v>
      </c>
      <c r="B318" s="7" t="s">
        <v>1530</v>
      </c>
      <c r="C318" s="14">
        <v>1</v>
      </c>
      <c r="D318" s="14" t="s">
        <v>808</v>
      </c>
      <c r="E318" s="14" t="s">
        <v>209</v>
      </c>
      <c r="F318" s="20" t="s">
        <v>1220</v>
      </c>
      <c r="G318" s="7">
        <v>15</v>
      </c>
      <c r="H318" s="14" t="s">
        <v>20</v>
      </c>
      <c r="I318" s="15">
        <v>5901752896116</v>
      </c>
      <c r="J318" s="12">
        <v>37.67</v>
      </c>
      <c r="K318" s="11">
        <f>INDEX(TT_Warunki[Rabat],MATCH(TT_Cennik[[#This Row],[KOD]],TT_Warunki[KOD],0))</f>
        <v>0</v>
      </c>
      <c r="L318" s="12">
        <f>IF(ISERROR(TT_Cennik[[#This Row],[PL KATALOG NETTO 2026.03]]*(1-TT_Cennik[[#This Row],[RABAT %]])),"",ROUND(TT_Cennik[[#This Row],[PL KATALOG NETTO 2026.03]]*(1-TT_Cennik[[#This Row],[RABAT %]]),2))</f>
        <v>37.67</v>
      </c>
      <c r="M318" s="13"/>
      <c r="N318" s="12">
        <f>IF(ISERROR(TT_Cennik[[#This Row],[ILOŚĆ]]*TT_Cennik[[#This Row],[CENA NETTO PO RABACIE PLN]]),"zapytaj",TT_Cennik[[#This Row],[ILOŚĆ]]*TT_Cennik[[#This Row],[CENA NETTO PO RABACIE PLN]])</f>
        <v>0</v>
      </c>
    </row>
    <row r="319" spans="1:14" x14ac:dyDescent="0.3">
      <c r="A319" s="14" t="s">
        <v>1547</v>
      </c>
      <c r="B319" s="7" t="s">
        <v>1530</v>
      </c>
      <c r="C319" s="14">
        <v>1</v>
      </c>
      <c r="D319" s="14" t="s">
        <v>809</v>
      </c>
      <c r="E319" s="14" t="s">
        <v>210</v>
      </c>
      <c r="F319" s="20" t="s">
        <v>1221</v>
      </c>
      <c r="G319" s="7">
        <v>15</v>
      </c>
      <c r="H319" s="14" t="s">
        <v>20</v>
      </c>
      <c r="I319" s="15">
        <v>5901752896109</v>
      </c>
      <c r="J319" s="12">
        <v>35.17</v>
      </c>
      <c r="K319" s="11">
        <f>INDEX(TT_Warunki[Rabat],MATCH(TT_Cennik[[#This Row],[KOD]],TT_Warunki[KOD],0))</f>
        <v>0</v>
      </c>
      <c r="L319" s="12">
        <f>IF(ISERROR(TT_Cennik[[#This Row],[PL KATALOG NETTO 2026.03]]*(1-TT_Cennik[[#This Row],[RABAT %]])),"",ROUND(TT_Cennik[[#This Row],[PL KATALOG NETTO 2026.03]]*(1-TT_Cennik[[#This Row],[RABAT %]]),2))</f>
        <v>35.17</v>
      </c>
      <c r="M319" s="13"/>
      <c r="N319" s="12">
        <f>IF(ISERROR(TT_Cennik[[#This Row],[ILOŚĆ]]*TT_Cennik[[#This Row],[CENA NETTO PO RABACIE PLN]]),"zapytaj",TT_Cennik[[#This Row],[ILOŚĆ]]*TT_Cennik[[#This Row],[CENA NETTO PO RABACIE PLN]])</f>
        <v>0</v>
      </c>
    </row>
    <row r="320" spans="1:14" x14ac:dyDescent="0.3">
      <c r="A320" s="14" t="s">
        <v>1547</v>
      </c>
      <c r="B320" s="7" t="s">
        <v>1530</v>
      </c>
      <c r="C320" s="14">
        <v>1</v>
      </c>
      <c r="D320" s="14" t="s">
        <v>810</v>
      </c>
      <c r="E320" s="14" t="s">
        <v>211</v>
      </c>
      <c r="F320" s="20" t="s">
        <v>1222</v>
      </c>
      <c r="G320" s="7">
        <v>40</v>
      </c>
      <c r="H320" s="14" t="s">
        <v>20</v>
      </c>
      <c r="I320" s="15">
        <v>5901752896123</v>
      </c>
      <c r="J320" s="12">
        <v>13.47</v>
      </c>
      <c r="K320" s="11">
        <f>INDEX(TT_Warunki[Rabat],MATCH(TT_Cennik[[#This Row],[KOD]],TT_Warunki[KOD],0))</f>
        <v>0</v>
      </c>
      <c r="L320" s="12">
        <f>IF(ISERROR(TT_Cennik[[#This Row],[PL KATALOG NETTO 2026.03]]*(1-TT_Cennik[[#This Row],[RABAT %]])),"",ROUND(TT_Cennik[[#This Row],[PL KATALOG NETTO 2026.03]]*(1-TT_Cennik[[#This Row],[RABAT %]]),2))</f>
        <v>13.47</v>
      </c>
      <c r="M320" s="13"/>
      <c r="N320" s="12">
        <f>IF(ISERROR(TT_Cennik[[#This Row],[ILOŚĆ]]*TT_Cennik[[#This Row],[CENA NETTO PO RABACIE PLN]]),"zapytaj",TT_Cennik[[#This Row],[ILOŚĆ]]*TT_Cennik[[#This Row],[CENA NETTO PO RABACIE PLN]])</f>
        <v>0</v>
      </c>
    </row>
    <row r="321" spans="1:14" x14ac:dyDescent="0.3">
      <c r="A321" s="14" t="s">
        <v>1547</v>
      </c>
      <c r="B321" s="7" t="s">
        <v>1530</v>
      </c>
      <c r="C321" s="14">
        <v>1</v>
      </c>
      <c r="D321" s="14" t="s">
        <v>811</v>
      </c>
      <c r="E321" s="14" t="s">
        <v>212</v>
      </c>
      <c r="F321" s="20" t="s">
        <v>1223</v>
      </c>
      <c r="G321" s="7">
        <v>35</v>
      </c>
      <c r="H321" s="14" t="s">
        <v>20</v>
      </c>
      <c r="I321" s="15">
        <v>5901752896130</v>
      </c>
      <c r="J321" s="12">
        <v>16.32</v>
      </c>
      <c r="K321" s="11">
        <f>INDEX(TT_Warunki[Rabat],MATCH(TT_Cennik[[#This Row],[KOD]],TT_Warunki[KOD],0))</f>
        <v>0</v>
      </c>
      <c r="L321" s="12">
        <f>IF(ISERROR(TT_Cennik[[#This Row],[PL KATALOG NETTO 2026.03]]*(1-TT_Cennik[[#This Row],[RABAT %]])),"",ROUND(TT_Cennik[[#This Row],[PL KATALOG NETTO 2026.03]]*(1-TT_Cennik[[#This Row],[RABAT %]]),2))</f>
        <v>16.32</v>
      </c>
      <c r="M321" s="13"/>
      <c r="N321" s="12">
        <f>IF(ISERROR(TT_Cennik[[#This Row],[ILOŚĆ]]*TT_Cennik[[#This Row],[CENA NETTO PO RABACIE PLN]]),"zapytaj",TT_Cennik[[#This Row],[ILOŚĆ]]*TT_Cennik[[#This Row],[CENA NETTO PO RABACIE PLN]])</f>
        <v>0</v>
      </c>
    </row>
    <row r="322" spans="1:14" x14ac:dyDescent="0.3">
      <c r="A322" s="14" t="s">
        <v>1547</v>
      </c>
      <c r="B322" s="7" t="s">
        <v>1530</v>
      </c>
      <c r="C322" s="14">
        <v>1</v>
      </c>
      <c r="D322" s="14" t="s">
        <v>812</v>
      </c>
      <c r="E322" s="14" t="s">
        <v>213</v>
      </c>
      <c r="F322" s="20" t="s">
        <v>1224</v>
      </c>
      <c r="G322" s="7">
        <v>20</v>
      </c>
      <c r="H322" s="14" t="s">
        <v>20</v>
      </c>
      <c r="I322" s="15">
        <v>5901752896147</v>
      </c>
      <c r="J322" s="12">
        <v>21.49</v>
      </c>
      <c r="K322" s="11">
        <f>INDEX(TT_Warunki[Rabat],MATCH(TT_Cennik[[#This Row],[KOD]],TT_Warunki[KOD],0))</f>
        <v>0</v>
      </c>
      <c r="L322" s="12">
        <f>IF(ISERROR(TT_Cennik[[#This Row],[PL KATALOG NETTO 2026.03]]*(1-TT_Cennik[[#This Row],[RABAT %]])),"",ROUND(TT_Cennik[[#This Row],[PL KATALOG NETTO 2026.03]]*(1-TT_Cennik[[#This Row],[RABAT %]]),2))</f>
        <v>21.49</v>
      </c>
      <c r="M322" s="13"/>
      <c r="N322" s="12">
        <f>IF(ISERROR(TT_Cennik[[#This Row],[ILOŚĆ]]*TT_Cennik[[#This Row],[CENA NETTO PO RABACIE PLN]]),"zapytaj",TT_Cennik[[#This Row],[ILOŚĆ]]*TT_Cennik[[#This Row],[CENA NETTO PO RABACIE PLN]])</f>
        <v>0</v>
      </c>
    </row>
    <row r="323" spans="1:14" x14ac:dyDescent="0.3">
      <c r="A323" s="14" t="s">
        <v>1547</v>
      </c>
      <c r="B323" s="7" t="s">
        <v>1530</v>
      </c>
      <c r="C323" s="14">
        <v>1</v>
      </c>
      <c r="D323" s="14" t="s">
        <v>813</v>
      </c>
      <c r="E323" s="14" t="s">
        <v>214</v>
      </c>
      <c r="F323" s="20" t="s">
        <v>1225</v>
      </c>
      <c r="G323" s="7">
        <v>30</v>
      </c>
      <c r="H323" s="14" t="s">
        <v>20</v>
      </c>
      <c r="I323" s="15">
        <v>5901752896154</v>
      </c>
      <c r="J323" s="12">
        <v>19.39</v>
      </c>
      <c r="K323" s="11">
        <f>INDEX(TT_Warunki[Rabat],MATCH(TT_Cennik[[#This Row],[KOD]],TT_Warunki[KOD],0))</f>
        <v>0</v>
      </c>
      <c r="L323" s="12">
        <f>IF(ISERROR(TT_Cennik[[#This Row],[PL KATALOG NETTO 2026.03]]*(1-TT_Cennik[[#This Row],[RABAT %]])),"",ROUND(TT_Cennik[[#This Row],[PL KATALOG NETTO 2026.03]]*(1-TT_Cennik[[#This Row],[RABAT %]]),2))</f>
        <v>19.39</v>
      </c>
      <c r="M323" s="13"/>
      <c r="N323" s="12">
        <f>IF(ISERROR(TT_Cennik[[#This Row],[ILOŚĆ]]*TT_Cennik[[#This Row],[CENA NETTO PO RABACIE PLN]]),"zapytaj",TT_Cennik[[#This Row],[ILOŚĆ]]*TT_Cennik[[#This Row],[CENA NETTO PO RABACIE PLN]])</f>
        <v>0</v>
      </c>
    </row>
    <row r="324" spans="1:14" x14ac:dyDescent="0.3">
      <c r="A324" s="14" t="s">
        <v>1547</v>
      </c>
      <c r="B324" s="7" t="s">
        <v>1530</v>
      </c>
      <c r="C324" s="14">
        <v>1</v>
      </c>
      <c r="D324" s="14" t="s">
        <v>814</v>
      </c>
      <c r="E324" s="14" t="s">
        <v>215</v>
      </c>
      <c r="F324" s="20" t="s">
        <v>1226</v>
      </c>
      <c r="G324" s="7">
        <v>30</v>
      </c>
      <c r="H324" s="14" t="s">
        <v>20</v>
      </c>
      <c r="I324" s="15">
        <v>5901752896161</v>
      </c>
      <c r="J324" s="12">
        <v>19.809999999999999</v>
      </c>
      <c r="K324" s="11">
        <f>INDEX(TT_Warunki[Rabat],MATCH(TT_Cennik[[#This Row],[KOD]],TT_Warunki[KOD],0))</f>
        <v>0</v>
      </c>
      <c r="L324" s="12">
        <f>IF(ISERROR(TT_Cennik[[#This Row],[PL KATALOG NETTO 2026.03]]*(1-TT_Cennik[[#This Row],[RABAT %]])),"",ROUND(TT_Cennik[[#This Row],[PL KATALOG NETTO 2026.03]]*(1-TT_Cennik[[#This Row],[RABAT %]]),2))</f>
        <v>19.809999999999999</v>
      </c>
      <c r="M324" s="13"/>
      <c r="N324" s="12">
        <f>IF(ISERROR(TT_Cennik[[#This Row],[ILOŚĆ]]*TT_Cennik[[#This Row],[CENA NETTO PO RABACIE PLN]]),"zapytaj",TT_Cennik[[#This Row],[ILOŚĆ]]*TT_Cennik[[#This Row],[CENA NETTO PO RABACIE PLN]])</f>
        <v>0</v>
      </c>
    </row>
    <row r="325" spans="1:14" x14ac:dyDescent="0.3">
      <c r="A325" s="14" t="s">
        <v>1547</v>
      </c>
      <c r="B325" s="7" t="s">
        <v>1530</v>
      </c>
      <c r="C325" s="14">
        <v>1</v>
      </c>
      <c r="D325" s="14" t="s">
        <v>815</v>
      </c>
      <c r="E325" s="14" t="s">
        <v>216</v>
      </c>
      <c r="F325" s="20" t="s">
        <v>1227</v>
      </c>
      <c r="G325" s="7">
        <v>20</v>
      </c>
      <c r="H325" s="14" t="s">
        <v>20</v>
      </c>
      <c r="I325" s="15">
        <v>5901752896178</v>
      </c>
      <c r="J325" s="12">
        <v>24.41</v>
      </c>
      <c r="K325" s="11">
        <f>INDEX(TT_Warunki[Rabat],MATCH(TT_Cennik[[#This Row],[KOD]],TT_Warunki[KOD],0))</f>
        <v>0</v>
      </c>
      <c r="L325" s="12">
        <f>IF(ISERROR(TT_Cennik[[#This Row],[PL KATALOG NETTO 2026.03]]*(1-TT_Cennik[[#This Row],[RABAT %]])),"",ROUND(TT_Cennik[[#This Row],[PL KATALOG NETTO 2026.03]]*(1-TT_Cennik[[#This Row],[RABAT %]]),2))</f>
        <v>24.41</v>
      </c>
      <c r="M325" s="13"/>
      <c r="N325" s="12">
        <f>IF(ISERROR(TT_Cennik[[#This Row],[ILOŚĆ]]*TT_Cennik[[#This Row],[CENA NETTO PO RABACIE PLN]]),"zapytaj",TT_Cennik[[#This Row],[ILOŚĆ]]*TT_Cennik[[#This Row],[CENA NETTO PO RABACIE PLN]])</f>
        <v>0</v>
      </c>
    </row>
    <row r="326" spans="1:14" x14ac:dyDescent="0.3">
      <c r="A326" s="14" t="s">
        <v>1547</v>
      </c>
      <c r="B326" s="7" t="s">
        <v>1530</v>
      </c>
      <c r="C326" s="14">
        <v>1</v>
      </c>
      <c r="D326" s="14" t="s">
        <v>816</v>
      </c>
      <c r="E326" s="14" t="s">
        <v>217</v>
      </c>
      <c r="F326" s="20" t="s">
        <v>1228</v>
      </c>
      <c r="G326" s="7">
        <v>15</v>
      </c>
      <c r="H326" s="14" t="s">
        <v>20</v>
      </c>
      <c r="I326" s="15">
        <v>5901752896185</v>
      </c>
      <c r="J326" s="12">
        <v>27.21</v>
      </c>
      <c r="K326" s="11">
        <f>INDEX(TT_Warunki[Rabat],MATCH(TT_Cennik[[#This Row],[KOD]],TT_Warunki[KOD],0))</f>
        <v>0</v>
      </c>
      <c r="L326" s="12">
        <f>IF(ISERROR(TT_Cennik[[#This Row],[PL KATALOG NETTO 2026.03]]*(1-TT_Cennik[[#This Row],[RABAT %]])),"",ROUND(TT_Cennik[[#This Row],[PL KATALOG NETTO 2026.03]]*(1-TT_Cennik[[#This Row],[RABAT %]]),2))</f>
        <v>27.21</v>
      </c>
      <c r="M326" s="13"/>
      <c r="N326" s="12">
        <f>IF(ISERROR(TT_Cennik[[#This Row],[ILOŚĆ]]*TT_Cennik[[#This Row],[CENA NETTO PO RABACIE PLN]]),"zapytaj",TT_Cennik[[#This Row],[ILOŚĆ]]*TT_Cennik[[#This Row],[CENA NETTO PO RABACIE PLN]])</f>
        <v>0</v>
      </c>
    </row>
    <row r="327" spans="1:14" x14ac:dyDescent="0.3">
      <c r="A327" s="14" t="s">
        <v>1547</v>
      </c>
      <c r="B327" s="7" t="s">
        <v>1530</v>
      </c>
      <c r="C327" s="14">
        <v>1</v>
      </c>
      <c r="D327" s="14" t="s">
        <v>817</v>
      </c>
      <c r="E327" s="14" t="s">
        <v>218</v>
      </c>
      <c r="F327" s="20" t="s">
        <v>1229</v>
      </c>
      <c r="G327" s="7">
        <v>15</v>
      </c>
      <c r="H327" s="14" t="s">
        <v>20</v>
      </c>
      <c r="I327" s="15">
        <v>5901752896192</v>
      </c>
      <c r="J327" s="12">
        <v>28.76</v>
      </c>
      <c r="K327" s="11">
        <f>INDEX(TT_Warunki[Rabat],MATCH(TT_Cennik[[#This Row],[KOD]],TT_Warunki[KOD],0))</f>
        <v>0</v>
      </c>
      <c r="L327" s="12">
        <f>IF(ISERROR(TT_Cennik[[#This Row],[PL KATALOG NETTO 2026.03]]*(1-TT_Cennik[[#This Row],[RABAT %]])),"",ROUND(TT_Cennik[[#This Row],[PL KATALOG NETTO 2026.03]]*(1-TT_Cennik[[#This Row],[RABAT %]]),2))</f>
        <v>28.76</v>
      </c>
      <c r="M327" s="13"/>
      <c r="N327" s="12">
        <f>IF(ISERROR(TT_Cennik[[#This Row],[ILOŚĆ]]*TT_Cennik[[#This Row],[CENA NETTO PO RABACIE PLN]]),"zapytaj",TT_Cennik[[#This Row],[ILOŚĆ]]*TT_Cennik[[#This Row],[CENA NETTO PO RABACIE PLN]])</f>
        <v>0</v>
      </c>
    </row>
    <row r="328" spans="1:14" x14ac:dyDescent="0.3">
      <c r="A328" s="14" t="s">
        <v>1547</v>
      </c>
      <c r="B328" s="7" t="s">
        <v>1530</v>
      </c>
      <c r="C328" s="14">
        <v>1</v>
      </c>
      <c r="D328" s="14" t="s">
        <v>818</v>
      </c>
      <c r="E328" s="14" t="s">
        <v>219</v>
      </c>
      <c r="F328" s="20" t="s">
        <v>1230</v>
      </c>
      <c r="G328" s="7">
        <v>15</v>
      </c>
      <c r="H328" s="14" t="s">
        <v>20</v>
      </c>
      <c r="I328" s="15">
        <v>5901752896208</v>
      </c>
      <c r="J328" s="12">
        <v>30</v>
      </c>
      <c r="K328" s="11">
        <f>INDEX(TT_Warunki[Rabat],MATCH(TT_Cennik[[#This Row],[KOD]],TT_Warunki[KOD],0))</f>
        <v>0</v>
      </c>
      <c r="L328" s="12">
        <f>IF(ISERROR(TT_Cennik[[#This Row],[PL KATALOG NETTO 2026.03]]*(1-TT_Cennik[[#This Row],[RABAT %]])),"",ROUND(TT_Cennik[[#This Row],[PL KATALOG NETTO 2026.03]]*(1-TT_Cennik[[#This Row],[RABAT %]]),2))</f>
        <v>30</v>
      </c>
      <c r="M328" s="13"/>
      <c r="N328" s="12">
        <f>IF(ISERROR(TT_Cennik[[#This Row],[ILOŚĆ]]*TT_Cennik[[#This Row],[CENA NETTO PO RABACIE PLN]]),"zapytaj",TT_Cennik[[#This Row],[ILOŚĆ]]*TT_Cennik[[#This Row],[CENA NETTO PO RABACIE PLN]])</f>
        <v>0</v>
      </c>
    </row>
    <row r="329" spans="1:14" x14ac:dyDescent="0.3">
      <c r="A329" s="14" t="s">
        <v>1547</v>
      </c>
      <c r="B329" s="7" t="s">
        <v>1530</v>
      </c>
      <c r="C329" s="14">
        <v>1</v>
      </c>
      <c r="D329" s="14" t="s">
        <v>819</v>
      </c>
      <c r="E329" s="14" t="s">
        <v>220</v>
      </c>
      <c r="F329" s="20" t="s">
        <v>1231</v>
      </c>
      <c r="G329" s="7">
        <v>40</v>
      </c>
      <c r="H329" s="14" t="s">
        <v>20</v>
      </c>
      <c r="I329" s="15">
        <v>5901752896215</v>
      </c>
      <c r="J329" s="12">
        <v>15.2</v>
      </c>
      <c r="K329" s="11">
        <f>INDEX(TT_Warunki[Rabat],MATCH(TT_Cennik[[#This Row],[KOD]],TT_Warunki[KOD],0))</f>
        <v>0</v>
      </c>
      <c r="L329" s="12">
        <f>IF(ISERROR(TT_Cennik[[#This Row],[PL KATALOG NETTO 2026.03]]*(1-TT_Cennik[[#This Row],[RABAT %]])),"",ROUND(TT_Cennik[[#This Row],[PL KATALOG NETTO 2026.03]]*(1-TT_Cennik[[#This Row],[RABAT %]]),2))</f>
        <v>15.2</v>
      </c>
      <c r="M329" s="13"/>
      <c r="N329" s="12">
        <f>IF(ISERROR(TT_Cennik[[#This Row],[ILOŚĆ]]*TT_Cennik[[#This Row],[CENA NETTO PO RABACIE PLN]]),"zapytaj",TT_Cennik[[#This Row],[ILOŚĆ]]*TT_Cennik[[#This Row],[CENA NETTO PO RABACIE PLN]])</f>
        <v>0</v>
      </c>
    </row>
    <row r="330" spans="1:14" x14ac:dyDescent="0.3">
      <c r="A330" s="14" t="s">
        <v>1547</v>
      </c>
      <c r="B330" s="7" t="s">
        <v>1530</v>
      </c>
      <c r="C330" s="14">
        <v>1</v>
      </c>
      <c r="D330" s="14" t="s">
        <v>820</v>
      </c>
      <c r="E330" s="14" t="s">
        <v>221</v>
      </c>
      <c r="F330" s="20" t="s">
        <v>1232</v>
      </c>
      <c r="G330" s="7">
        <v>30</v>
      </c>
      <c r="H330" s="14" t="s">
        <v>20</v>
      </c>
      <c r="I330" s="15">
        <v>5901752896222</v>
      </c>
      <c r="J330" s="12">
        <v>16.739999999999998</v>
      </c>
      <c r="K330" s="11">
        <f>INDEX(TT_Warunki[Rabat],MATCH(TT_Cennik[[#This Row],[KOD]],TT_Warunki[KOD],0))</f>
        <v>0</v>
      </c>
      <c r="L330" s="12">
        <f>IF(ISERROR(TT_Cennik[[#This Row],[PL KATALOG NETTO 2026.03]]*(1-TT_Cennik[[#This Row],[RABAT %]])),"",ROUND(TT_Cennik[[#This Row],[PL KATALOG NETTO 2026.03]]*(1-TT_Cennik[[#This Row],[RABAT %]]),2))</f>
        <v>16.739999999999998</v>
      </c>
      <c r="M330" s="13"/>
      <c r="N330" s="12">
        <f>IF(ISERROR(TT_Cennik[[#This Row],[ILOŚĆ]]*TT_Cennik[[#This Row],[CENA NETTO PO RABACIE PLN]]),"zapytaj",TT_Cennik[[#This Row],[ILOŚĆ]]*TT_Cennik[[#This Row],[CENA NETTO PO RABACIE PLN]])</f>
        <v>0</v>
      </c>
    </row>
    <row r="331" spans="1:14" x14ac:dyDescent="0.3">
      <c r="A331" s="14" t="s">
        <v>1547</v>
      </c>
      <c r="B331" s="7" t="s">
        <v>1530</v>
      </c>
      <c r="C331" s="14">
        <v>1</v>
      </c>
      <c r="D331" s="14" t="s">
        <v>821</v>
      </c>
      <c r="E331" s="14" t="s">
        <v>222</v>
      </c>
      <c r="F331" s="20" t="s">
        <v>1233</v>
      </c>
      <c r="G331" s="7">
        <v>18</v>
      </c>
      <c r="H331" s="14" t="s">
        <v>20</v>
      </c>
      <c r="I331" s="15">
        <v>5901752896239</v>
      </c>
      <c r="J331" s="12">
        <v>26.09</v>
      </c>
      <c r="K331" s="11">
        <f>INDEX(TT_Warunki[Rabat],MATCH(TT_Cennik[[#This Row],[KOD]],TT_Warunki[KOD],0))</f>
        <v>0</v>
      </c>
      <c r="L331" s="12">
        <f>IF(ISERROR(TT_Cennik[[#This Row],[PL KATALOG NETTO 2026.03]]*(1-TT_Cennik[[#This Row],[RABAT %]])),"",ROUND(TT_Cennik[[#This Row],[PL KATALOG NETTO 2026.03]]*(1-TT_Cennik[[#This Row],[RABAT %]]),2))</f>
        <v>26.09</v>
      </c>
      <c r="M331" s="13"/>
      <c r="N331" s="12">
        <f>IF(ISERROR(TT_Cennik[[#This Row],[ILOŚĆ]]*TT_Cennik[[#This Row],[CENA NETTO PO RABACIE PLN]]),"zapytaj",TT_Cennik[[#This Row],[ILOŚĆ]]*TT_Cennik[[#This Row],[CENA NETTO PO RABACIE PLN]])</f>
        <v>0</v>
      </c>
    </row>
    <row r="332" spans="1:14" x14ac:dyDescent="0.3">
      <c r="A332" s="14" t="s">
        <v>1547</v>
      </c>
      <c r="B332" s="7" t="s">
        <v>1530</v>
      </c>
      <c r="C332" s="14">
        <v>1</v>
      </c>
      <c r="D332" s="14" t="s">
        <v>822</v>
      </c>
      <c r="E332" s="14" t="s">
        <v>223</v>
      </c>
      <c r="F332" s="20" t="s">
        <v>1234</v>
      </c>
      <c r="G332" s="7">
        <v>30</v>
      </c>
      <c r="H332" s="14" t="s">
        <v>20</v>
      </c>
      <c r="I332" s="15">
        <v>5901752896246</v>
      </c>
      <c r="J332" s="12">
        <v>16.05</v>
      </c>
      <c r="K332" s="11">
        <f>INDEX(TT_Warunki[Rabat],MATCH(TT_Cennik[[#This Row],[KOD]],TT_Warunki[KOD],0))</f>
        <v>0</v>
      </c>
      <c r="L332" s="12">
        <f>IF(ISERROR(TT_Cennik[[#This Row],[PL KATALOG NETTO 2026.03]]*(1-TT_Cennik[[#This Row],[RABAT %]])),"",ROUND(TT_Cennik[[#This Row],[PL KATALOG NETTO 2026.03]]*(1-TT_Cennik[[#This Row],[RABAT %]]),2))</f>
        <v>16.05</v>
      </c>
      <c r="M332" s="13"/>
      <c r="N332" s="12">
        <f>IF(ISERROR(TT_Cennik[[#This Row],[ILOŚĆ]]*TT_Cennik[[#This Row],[CENA NETTO PO RABACIE PLN]]),"zapytaj",TT_Cennik[[#This Row],[ILOŚĆ]]*TT_Cennik[[#This Row],[CENA NETTO PO RABACIE PLN]])</f>
        <v>0</v>
      </c>
    </row>
    <row r="333" spans="1:14" x14ac:dyDescent="0.3">
      <c r="A333" s="14" t="s">
        <v>1547</v>
      </c>
      <c r="B333" s="7" t="s">
        <v>1530</v>
      </c>
      <c r="C333" s="14">
        <v>1</v>
      </c>
      <c r="D333" s="14" t="s">
        <v>823</v>
      </c>
      <c r="E333" s="14" t="s">
        <v>224</v>
      </c>
      <c r="F333" s="20" t="s">
        <v>1235</v>
      </c>
      <c r="G333" s="7">
        <v>25</v>
      </c>
      <c r="H333" s="14" t="s">
        <v>20</v>
      </c>
      <c r="I333" s="15">
        <v>5901752896253</v>
      </c>
      <c r="J333" s="12">
        <v>21.21</v>
      </c>
      <c r="K333" s="11">
        <f>INDEX(TT_Warunki[Rabat],MATCH(TT_Cennik[[#This Row],[KOD]],TT_Warunki[KOD],0))</f>
        <v>0</v>
      </c>
      <c r="L333" s="12">
        <f>IF(ISERROR(TT_Cennik[[#This Row],[PL KATALOG NETTO 2026.03]]*(1-TT_Cennik[[#This Row],[RABAT %]])),"",ROUND(TT_Cennik[[#This Row],[PL KATALOG NETTO 2026.03]]*(1-TT_Cennik[[#This Row],[RABAT %]]),2))</f>
        <v>21.21</v>
      </c>
      <c r="M333" s="13"/>
      <c r="N333" s="12">
        <f>IF(ISERROR(TT_Cennik[[#This Row],[ILOŚĆ]]*TT_Cennik[[#This Row],[CENA NETTO PO RABACIE PLN]]),"zapytaj",TT_Cennik[[#This Row],[ILOŚĆ]]*TT_Cennik[[#This Row],[CENA NETTO PO RABACIE PLN]])</f>
        <v>0</v>
      </c>
    </row>
    <row r="334" spans="1:14" x14ac:dyDescent="0.3">
      <c r="A334" s="14" t="s">
        <v>1547</v>
      </c>
      <c r="B334" s="7" t="s">
        <v>1530</v>
      </c>
      <c r="C334" s="14">
        <v>1</v>
      </c>
      <c r="D334" s="14" t="s">
        <v>824</v>
      </c>
      <c r="E334" s="14" t="s">
        <v>225</v>
      </c>
      <c r="F334" s="20" t="s">
        <v>1236</v>
      </c>
      <c r="G334" s="7">
        <v>12</v>
      </c>
      <c r="H334" s="14" t="s">
        <v>20</v>
      </c>
      <c r="I334" s="15">
        <v>5901752896260</v>
      </c>
      <c r="J334" s="12">
        <v>28.32</v>
      </c>
      <c r="K334" s="11">
        <f>INDEX(TT_Warunki[Rabat],MATCH(TT_Cennik[[#This Row],[KOD]],TT_Warunki[KOD],0))</f>
        <v>0</v>
      </c>
      <c r="L334" s="12">
        <f>IF(ISERROR(TT_Cennik[[#This Row],[PL KATALOG NETTO 2026.03]]*(1-TT_Cennik[[#This Row],[RABAT %]])),"",ROUND(TT_Cennik[[#This Row],[PL KATALOG NETTO 2026.03]]*(1-TT_Cennik[[#This Row],[RABAT %]]),2))</f>
        <v>28.32</v>
      </c>
      <c r="M334" s="13"/>
      <c r="N334" s="12">
        <f>IF(ISERROR(TT_Cennik[[#This Row],[ILOŚĆ]]*TT_Cennik[[#This Row],[CENA NETTO PO RABACIE PLN]]),"zapytaj",TT_Cennik[[#This Row],[ILOŚĆ]]*TT_Cennik[[#This Row],[CENA NETTO PO RABACIE PLN]])</f>
        <v>0</v>
      </c>
    </row>
    <row r="335" spans="1:14" x14ac:dyDescent="0.3">
      <c r="A335" s="14" t="s">
        <v>1547</v>
      </c>
      <c r="B335" s="7" t="s">
        <v>1530</v>
      </c>
      <c r="C335" s="14">
        <v>1</v>
      </c>
      <c r="D335" s="14" t="s">
        <v>825</v>
      </c>
      <c r="E335" s="14" t="s">
        <v>226</v>
      </c>
      <c r="F335" s="20" t="s">
        <v>1237</v>
      </c>
      <c r="G335" s="7">
        <v>20</v>
      </c>
      <c r="H335" s="14" t="s">
        <v>20</v>
      </c>
      <c r="I335" s="15">
        <v>5901752896277</v>
      </c>
      <c r="J335" s="12">
        <v>27.21</v>
      </c>
      <c r="K335" s="11">
        <f>INDEX(TT_Warunki[Rabat],MATCH(TT_Cennik[[#This Row],[KOD]],TT_Warunki[KOD],0))</f>
        <v>0</v>
      </c>
      <c r="L335" s="12">
        <f>IF(ISERROR(TT_Cennik[[#This Row],[PL KATALOG NETTO 2026.03]]*(1-TT_Cennik[[#This Row],[RABAT %]])),"",ROUND(TT_Cennik[[#This Row],[PL KATALOG NETTO 2026.03]]*(1-TT_Cennik[[#This Row],[RABAT %]]),2))</f>
        <v>27.21</v>
      </c>
      <c r="M335" s="13"/>
      <c r="N335" s="12">
        <f>IF(ISERROR(TT_Cennik[[#This Row],[ILOŚĆ]]*TT_Cennik[[#This Row],[CENA NETTO PO RABACIE PLN]]),"zapytaj",TT_Cennik[[#This Row],[ILOŚĆ]]*TT_Cennik[[#This Row],[CENA NETTO PO RABACIE PLN]])</f>
        <v>0</v>
      </c>
    </row>
    <row r="336" spans="1:14" x14ac:dyDescent="0.3">
      <c r="A336" s="14" t="s">
        <v>1547</v>
      </c>
      <c r="B336" s="7" t="s">
        <v>1530</v>
      </c>
      <c r="C336" s="14">
        <v>1</v>
      </c>
      <c r="D336" s="14" t="s">
        <v>826</v>
      </c>
      <c r="E336" s="14" t="s">
        <v>227</v>
      </c>
      <c r="F336" s="20" t="s">
        <v>1238</v>
      </c>
      <c r="G336" s="7">
        <v>20</v>
      </c>
      <c r="H336" s="14" t="s">
        <v>20</v>
      </c>
      <c r="I336" s="15">
        <v>5901752896284</v>
      </c>
      <c r="J336" s="12">
        <v>26.94</v>
      </c>
      <c r="K336" s="11">
        <f>INDEX(TT_Warunki[Rabat],MATCH(TT_Cennik[[#This Row],[KOD]],TT_Warunki[KOD],0))</f>
        <v>0</v>
      </c>
      <c r="L336" s="12">
        <f>IF(ISERROR(TT_Cennik[[#This Row],[PL KATALOG NETTO 2026.03]]*(1-TT_Cennik[[#This Row],[RABAT %]])),"",ROUND(TT_Cennik[[#This Row],[PL KATALOG NETTO 2026.03]]*(1-TT_Cennik[[#This Row],[RABAT %]]),2))</f>
        <v>26.94</v>
      </c>
      <c r="M336" s="13"/>
      <c r="N336" s="12">
        <f>IF(ISERROR(TT_Cennik[[#This Row],[ILOŚĆ]]*TT_Cennik[[#This Row],[CENA NETTO PO RABACIE PLN]]),"zapytaj",TT_Cennik[[#This Row],[ILOŚĆ]]*TT_Cennik[[#This Row],[CENA NETTO PO RABACIE PLN]])</f>
        <v>0</v>
      </c>
    </row>
    <row r="337" spans="1:14" x14ac:dyDescent="0.3">
      <c r="A337" s="14" t="s">
        <v>1547</v>
      </c>
      <c r="B337" s="7" t="s">
        <v>1530</v>
      </c>
      <c r="C337" s="14">
        <v>1</v>
      </c>
      <c r="D337" s="14" t="s">
        <v>827</v>
      </c>
      <c r="E337" s="14" t="s">
        <v>228</v>
      </c>
      <c r="F337" s="20" t="s">
        <v>1239</v>
      </c>
      <c r="G337" s="7">
        <v>12</v>
      </c>
      <c r="H337" s="14" t="s">
        <v>20</v>
      </c>
      <c r="I337" s="15">
        <v>5901752896291</v>
      </c>
      <c r="J337" s="12">
        <v>35.17</v>
      </c>
      <c r="K337" s="11">
        <f>INDEX(TT_Warunki[Rabat],MATCH(TT_Cennik[[#This Row],[KOD]],TT_Warunki[KOD],0))</f>
        <v>0</v>
      </c>
      <c r="L337" s="12">
        <f>IF(ISERROR(TT_Cennik[[#This Row],[PL KATALOG NETTO 2026.03]]*(1-TT_Cennik[[#This Row],[RABAT %]])),"",ROUND(TT_Cennik[[#This Row],[PL KATALOG NETTO 2026.03]]*(1-TT_Cennik[[#This Row],[RABAT %]]),2))</f>
        <v>35.17</v>
      </c>
      <c r="M337" s="13"/>
      <c r="N337" s="12">
        <f>IF(ISERROR(TT_Cennik[[#This Row],[ILOŚĆ]]*TT_Cennik[[#This Row],[CENA NETTO PO RABACIE PLN]]),"zapytaj",TT_Cennik[[#This Row],[ILOŚĆ]]*TT_Cennik[[#This Row],[CENA NETTO PO RABACIE PLN]])</f>
        <v>0</v>
      </c>
    </row>
    <row r="338" spans="1:14" x14ac:dyDescent="0.3">
      <c r="A338" s="14" t="s">
        <v>1547</v>
      </c>
      <c r="B338" s="7" t="s">
        <v>1530</v>
      </c>
      <c r="C338" s="14">
        <v>1</v>
      </c>
      <c r="D338" s="14" t="s">
        <v>828</v>
      </c>
      <c r="E338" s="14" t="s">
        <v>229</v>
      </c>
      <c r="F338" s="20" t="s">
        <v>1671</v>
      </c>
      <c r="G338" s="7">
        <v>20</v>
      </c>
      <c r="H338" s="14" t="s">
        <v>20</v>
      </c>
      <c r="I338" s="15">
        <v>5901752896307</v>
      </c>
      <c r="J338" s="12">
        <v>21.62</v>
      </c>
      <c r="K338" s="11">
        <f>INDEX(TT_Warunki[Rabat],MATCH(TT_Cennik[[#This Row],[KOD]],TT_Warunki[KOD],0))</f>
        <v>0</v>
      </c>
      <c r="L338" s="12">
        <f>IF(ISERROR(TT_Cennik[[#This Row],[PL KATALOG NETTO 2026.03]]*(1-TT_Cennik[[#This Row],[RABAT %]])),"",ROUND(TT_Cennik[[#This Row],[PL KATALOG NETTO 2026.03]]*(1-TT_Cennik[[#This Row],[RABAT %]]),2))</f>
        <v>21.62</v>
      </c>
      <c r="M338" s="13"/>
      <c r="N338" s="12">
        <f>IF(ISERROR(TT_Cennik[[#This Row],[ILOŚĆ]]*TT_Cennik[[#This Row],[CENA NETTO PO RABACIE PLN]]),"zapytaj",TT_Cennik[[#This Row],[ILOŚĆ]]*TT_Cennik[[#This Row],[CENA NETTO PO RABACIE PLN]])</f>
        <v>0</v>
      </c>
    </row>
    <row r="339" spans="1:14" x14ac:dyDescent="0.3">
      <c r="A339" s="14" t="s">
        <v>1547</v>
      </c>
      <c r="B339" s="7" t="s">
        <v>1530</v>
      </c>
      <c r="C339" s="14">
        <v>1</v>
      </c>
      <c r="D339" s="14" t="s">
        <v>829</v>
      </c>
      <c r="E339" s="14" t="s">
        <v>230</v>
      </c>
      <c r="F339" s="20" t="s">
        <v>1672</v>
      </c>
      <c r="G339" s="7">
        <v>14</v>
      </c>
      <c r="H339" s="14" t="s">
        <v>20</v>
      </c>
      <c r="I339" s="15">
        <v>5901752896314</v>
      </c>
      <c r="J339" s="12">
        <v>28.46</v>
      </c>
      <c r="K339" s="11">
        <f>INDEX(TT_Warunki[Rabat],MATCH(TT_Cennik[[#This Row],[KOD]],TT_Warunki[KOD],0))</f>
        <v>0</v>
      </c>
      <c r="L339" s="12">
        <f>IF(ISERROR(TT_Cennik[[#This Row],[PL KATALOG NETTO 2026.03]]*(1-TT_Cennik[[#This Row],[RABAT %]])),"",ROUND(TT_Cennik[[#This Row],[PL KATALOG NETTO 2026.03]]*(1-TT_Cennik[[#This Row],[RABAT %]]),2))</f>
        <v>28.46</v>
      </c>
      <c r="M339" s="13"/>
      <c r="N339" s="12">
        <f>IF(ISERROR(TT_Cennik[[#This Row],[ILOŚĆ]]*TT_Cennik[[#This Row],[CENA NETTO PO RABACIE PLN]]),"zapytaj",TT_Cennik[[#This Row],[ILOŚĆ]]*TT_Cennik[[#This Row],[CENA NETTO PO RABACIE PLN]])</f>
        <v>0</v>
      </c>
    </row>
    <row r="340" spans="1:14" x14ac:dyDescent="0.3">
      <c r="A340" s="14" t="s">
        <v>1547</v>
      </c>
      <c r="B340" s="7" t="s">
        <v>1530</v>
      </c>
      <c r="C340" s="14">
        <v>1</v>
      </c>
      <c r="D340" s="14" t="s">
        <v>830</v>
      </c>
      <c r="E340" s="14" t="s">
        <v>231</v>
      </c>
      <c r="F340" s="20" t="s">
        <v>1673</v>
      </c>
      <c r="G340" s="7">
        <v>8</v>
      </c>
      <c r="H340" s="14" t="s">
        <v>20</v>
      </c>
      <c r="I340" s="15">
        <v>5901752896321</v>
      </c>
      <c r="J340" s="12">
        <v>44.65</v>
      </c>
      <c r="K340" s="11">
        <f>INDEX(TT_Warunki[Rabat],MATCH(TT_Cennik[[#This Row],[KOD]],TT_Warunki[KOD],0))</f>
        <v>0</v>
      </c>
      <c r="L340" s="12">
        <f>IF(ISERROR(TT_Cennik[[#This Row],[PL KATALOG NETTO 2026.03]]*(1-TT_Cennik[[#This Row],[RABAT %]])),"",ROUND(TT_Cennik[[#This Row],[PL KATALOG NETTO 2026.03]]*(1-TT_Cennik[[#This Row],[RABAT %]]),2))</f>
        <v>44.65</v>
      </c>
      <c r="M340" s="13"/>
      <c r="N340" s="12">
        <f>IF(ISERROR(TT_Cennik[[#This Row],[ILOŚĆ]]*TT_Cennik[[#This Row],[CENA NETTO PO RABACIE PLN]]),"zapytaj",TT_Cennik[[#This Row],[ILOŚĆ]]*TT_Cennik[[#This Row],[CENA NETTO PO RABACIE PLN]])</f>
        <v>0</v>
      </c>
    </row>
    <row r="341" spans="1:14" x14ac:dyDescent="0.3">
      <c r="A341" s="14" t="s">
        <v>1547</v>
      </c>
      <c r="B341" s="7" t="s">
        <v>1530</v>
      </c>
      <c r="C341" s="14">
        <v>1</v>
      </c>
      <c r="D341" s="14" t="s">
        <v>831</v>
      </c>
      <c r="E341" s="14" t="s">
        <v>232</v>
      </c>
      <c r="F341" s="20" t="s">
        <v>1240</v>
      </c>
      <c r="G341" s="7">
        <v>25</v>
      </c>
      <c r="H341" s="14" t="s">
        <v>20</v>
      </c>
      <c r="I341" s="15">
        <v>5901752896338</v>
      </c>
      <c r="J341" s="12">
        <v>17.87</v>
      </c>
      <c r="K341" s="11">
        <f>INDEX(TT_Warunki[Rabat],MATCH(TT_Cennik[[#This Row],[KOD]],TT_Warunki[KOD],0))</f>
        <v>0</v>
      </c>
      <c r="L341" s="12">
        <f>IF(ISERROR(TT_Cennik[[#This Row],[PL KATALOG NETTO 2026.03]]*(1-TT_Cennik[[#This Row],[RABAT %]])),"",ROUND(TT_Cennik[[#This Row],[PL KATALOG NETTO 2026.03]]*(1-TT_Cennik[[#This Row],[RABAT %]]),2))</f>
        <v>17.87</v>
      </c>
      <c r="M341" s="13"/>
      <c r="N341" s="12">
        <f>IF(ISERROR(TT_Cennik[[#This Row],[ILOŚĆ]]*TT_Cennik[[#This Row],[CENA NETTO PO RABACIE PLN]]),"zapytaj",TT_Cennik[[#This Row],[ILOŚĆ]]*TT_Cennik[[#This Row],[CENA NETTO PO RABACIE PLN]])</f>
        <v>0</v>
      </c>
    </row>
    <row r="342" spans="1:14" x14ac:dyDescent="0.3">
      <c r="A342" s="14" t="s">
        <v>1547</v>
      </c>
      <c r="B342" s="7" t="s">
        <v>1530</v>
      </c>
      <c r="C342" s="14">
        <v>1</v>
      </c>
      <c r="D342" s="14" t="s">
        <v>832</v>
      </c>
      <c r="E342" s="14" t="s">
        <v>233</v>
      </c>
      <c r="F342" s="20" t="s">
        <v>1241</v>
      </c>
      <c r="G342" s="7">
        <v>24</v>
      </c>
      <c r="H342" s="14" t="s">
        <v>20</v>
      </c>
      <c r="I342" s="15">
        <v>5901752896345</v>
      </c>
      <c r="J342" s="12">
        <v>20.93</v>
      </c>
      <c r="K342" s="11">
        <f>INDEX(TT_Warunki[Rabat],MATCH(TT_Cennik[[#This Row],[KOD]],TT_Warunki[KOD],0))</f>
        <v>0</v>
      </c>
      <c r="L342" s="12">
        <f>IF(ISERROR(TT_Cennik[[#This Row],[PL KATALOG NETTO 2026.03]]*(1-TT_Cennik[[#This Row],[RABAT %]])),"",ROUND(TT_Cennik[[#This Row],[PL KATALOG NETTO 2026.03]]*(1-TT_Cennik[[#This Row],[RABAT %]]),2))</f>
        <v>20.93</v>
      </c>
      <c r="M342" s="13"/>
      <c r="N342" s="12">
        <f>IF(ISERROR(TT_Cennik[[#This Row],[ILOŚĆ]]*TT_Cennik[[#This Row],[CENA NETTO PO RABACIE PLN]]),"zapytaj",TT_Cennik[[#This Row],[ILOŚĆ]]*TT_Cennik[[#This Row],[CENA NETTO PO RABACIE PLN]])</f>
        <v>0</v>
      </c>
    </row>
    <row r="343" spans="1:14" x14ac:dyDescent="0.3">
      <c r="A343" s="14" t="s">
        <v>1547</v>
      </c>
      <c r="B343" s="7" t="s">
        <v>1530</v>
      </c>
      <c r="C343" s="14">
        <v>1</v>
      </c>
      <c r="D343" s="14" t="s">
        <v>833</v>
      </c>
      <c r="E343" s="14" t="s">
        <v>234</v>
      </c>
      <c r="F343" s="20" t="s">
        <v>1242</v>
      </c>
      <c r="G343" s="7">
        <v>20</v>
      </c>
      <c r="H343" s="14" t="s">
        <v>20</v>
      </c>
      <c r="I343" s="15">
        <v>5901752896352</v>
      </c>
      <c r="J343" s="12">
        <v>21.36</v>
      </c>
      <c r="K343" s="11">
        <f>INDEX(TT_Warunki[Rabat],MATCH(TT_Cennik[[#This Row],[KOD]],TT_Warunki[KOD],0))</f>
        <v>0</v>
      </c>
      <c r="L343" s="12">
        <f>IF(ISERROR(TT_Cennik[[#This Row],[PL KATALOG NETTO 2026.03]]*(1-TT_Cennik[[#This Row],[RABAT %]])),"",ROUND(TT_Cennik[[#This Row],[PL KATALOG NETTO 2026.03]]*(1-TT_Cennik[[#This Row],[RABAT %]]),2))</f>
        <v>21.36</v>
      </c>
      <c r="M343" s="13"/>
      <c r="N343" s="12">
        <f>IF(ISERROR(TT_Cennik[[#This Row],[ILOŚĆ]]*TT_Cennik[[#This Row],[CENA NETTO PO RABACIE PLN]]),"zapytaj",TT_Cennik[[#This Row],[ILOŚĆ]]*TT_Cennik[[#This Row],[CENA NETTO PO RABACIE PLN]])</f>
        <v>0</v>
      </c>
    </row>
    <row r="344" spans="1:14" x14ac:dyDescent="0.3">
      <c r="A344" s="14" t="s">
        <v>1547</v>
      </c>
      <c r="B344" s="7" t="s">
        <v>1530</v>
      </c>
      <c r="C344" s="14">
        <v>1</v>
      </c>
      <c r="D344" s="14" t="s">
        <v>834</v>
      </c>
      <c r="E344" s="14" t="s">
        <v>235</v>
      </c>
      <c r="F344" s="20" t="s">
        <v>1243</v>
      </c>
      <c r="G344" s="7">
        <v>20</v>
      </c>
      <c r="H344" s="14" t="s">
        <v>20</v>
      </c>
      <c r="I344" s="15">
        <v>5901752896369</v>
      </c>
      <c r="J344" s="12">
        <v>22.89</v>
      </c>
      <c r="K344" s="11">
        <f>INDEX(TT_Warunki[Rabat],MATCH(TT_Cennik[[#This Row],[KOD]],TT_Warunki[KOD],0))</f>
        <v>0</v>
      </c>
      <c r="L344" s="12">
        <f>IF(ISERROR(TT_Cennik[[#This Row],[PL KATALOG NETTO 2026.03]]*(1-TT_Cennik[[#This Row],[RABAT %]])),"",ROUND(TT_Cennik[[#This Row],[PL KATALOG NETTO 2026.03]]*(1-TT_Cennik[[#This Row],[RABAT %]]),2))</f>
        <v>22.89</v>
      </c>
      <c r="M344" s="13"/>
      <c r="N344" s="12">
        <f>IF(ISERROR(TT_Cennik[[#This Row],[ILOŚĆ]]*TT_Cennik[[#This Row],[CENA NETTO PO RABACIE PLN]]),"zapytaj",TT_Cennik[[#This Row],[ILOŚĆ]]*TT_Cennik[[#This Row],[CENA NETTO PO RABACIE PLN]])</f>
        <v>0</v>
      </c>
    </row>
    <row r="345" spans="1:14" x14ac:dyDescent="0.3">
      <c r="A345" s="14" t="s">
        <v>1547</v>
      </c>
      <c r="B345" s="7" t="s">
        <v>1530</v>
      </c>
      <c r="C345" s="14">
        <v>1</v>
      </c>
      <c r="D345" s="14" t="s">
        <v>835</v>
      </c>
      <c r="E345" s="14" t="s">
        <v>236</v>
      </c>
      <c r="F345" s="20" t="s">
        <v>1244</v>
      </c>
      <c r="G345" s="7">
        <v>14</v>
      </c>
      <c r="H345" s="14" t="s">
        <v>20</v>
      </c>
      <c r="I345" s="15">
        <v>5901752896376</v>
      </c>
      <c r="J345" s="12">
        <v>30</v>
      </c>
      <c r="K345" s="11">
        <f>INDEX(TT_Warunki[Rabat],MATCH(TT_Cennik[[#This Row],[KOD]],TT_Warunki[KOD],0))</f>
        <v>0</v>
      </c>
      <c r="L345" s="12">
        <f>IF(ISERROR(TT_Cennik[[#This Row],[PL KATALOG NETTO 2026.03]]*(1-TT_Cennik[[#This Row],[RABAT %]])),"",ROUND(TT_Cennik[[#This Row],[PL KATALOG NETTO 2026.03]]*(1-TT_Cennik[[#This Row],[RABAT %]]),2))</f>
        <v>30</v>
      </c>
      <c r="M345" s="13"/>
      <c r="N345" s="12">
        <f>IF(ISERROR(TT_Cennik[[#This Row],[ILOŚĆ]]*TT_Cennik[[#This Row],[CENA NETTO PO RABACIE PLN]]),"zapytaj",TT_Cennik[[#This Row],[ILOŚĆ]]*TT_Cennik[[#This Row],[CENA NETTO PO RABACIE PLN]])</f>
        <v>0</v>
      </c>
    </row>
    <row r="346" spans="1:14" x14ac:dyDescent="0.3">
      <c r="A346" s="14" t="s">
        <v>1547</v>
      </c>
      <c r="B346" s="7" t="s">
        <v>1530</v>
      </c>
      <c r="C346" s="14">
        <v>1</v>
      </c>
      <c r="D346" s="14" t="s">
        <v>836</v>
      </c>
      <c r="E346" s="14" t="s">
        <v>237</v>
      </c>
      <c r="F346" s="20" t="s">
        <v>1245</v>
      </c>
      <c r="G346" s="7">
        <v>12</v>
      </c>
      <c r="H346" s="14" t="s">
        <v>20</v>
      </c>
      <c r="I346" s="15">
        <v>5901752896383</v>
      </c>
      <c r="J346" s="12">
        <v>34.19</v>
      </c>
      <c r="K346" s="11">
        <f>INDEX(TT_Warunki[Rabat],MATCH(TT_Cennik[[#This Row],[KOD]],TT_Warunki[KOD],0))</f>
        <v>0</v>
      </c>
      <c r="L346" s="12">
        <f>IF(ISERROR(TT_Cennik[[#This Row],[PL KATALOG NETTO 2026.03]]*(1-TT_Cennik[[#This Row],[RABAT %]])),"",ROUND(TT_Cennik[[#This Row],[PL KATALOG NETTO 2026.03]]*(1-TT_Cennik[[#This Row],[RABAT %]]),2))</f>
        <v>34.19</v>
      </c>
      <c r="M346" s="13"/>
      <c r="N346" s="12">
        <f>IF(ISERROR(TT_Cennik[[#This Row],[ILOŚĆ]]*TT_Cennik[[#This Row],[CENA NETTO PO RABACIE PLN]]),"zapytaj",TT_Cennik[[#This Row],[ILOŚĆ]]*TT_Cennik[[#This Row],[CENA NETTO PO RABACIE PLN]])</f>
        <v>0</v>
      </c>
    </row>
    <row r="347" spans="1:14" x14ac:dyDescent="0.3">
      <c r="A347" s="14" t="s">
        <v>1547</v>
      </c>
      <c r="B347" s="7" t="s">
        <v>1530</v>
      </c>
      <c r="C347" s="14">
        <v>1</v>
      </c>
      <c r="D347" s="14" t="s">
        <v>837</v>
      </c>
      <c r="E347" s="14" t="s">
        <v>238</v>
      </c>
      <c r="F347" s="20" t="s">
        <v>1246</v>
      </c>
      <c r="G347" s="7">
        <v>25</v>
      </c>
      <c r="H347" s="14" t="s">
        <v>20</v>
      </c>
      <c r="I347" s="15">
        <v>5901752896390</v>
      </c>
      <c r="J347" s="12">
        <v>17.87</v>
      </c>
      <c r="K347" s="11">
        <f>INDEX(TT_Warunki[Rabat],MATCH(TT_Cennik[[#This Row],[KOD]],TT_Warunki[KOD],0))</f>
        <v>0</v>
      </c>
      <c r="L347" s="12">
        <f>IF(ISERROR(TT_Cennik[[#This Row],[PL KATALOG NETTO 2026.03]]*(1-TT_Cennik[[#This Row],[RABAT %]])),"",ROUND(TT_Cennik[[#This Row],[PL KATALOG NETTO 2026.03]]*(1-TT_Cennik[[#This Row],[RABAT %]]),2))</f>
        <v>17.87</v>
      </c>
      <c r="M347" s="13"/>
      <c r="N347" s="12">
        <f>IF(ISERROR(TT_Cennik[[#This Row],[ILOŚĆ]]*TT_Cennik[[#This Row],[CENA NETTO PO RABACIE PLN]]),"zapytaj",TT_Cennik[[#This Row],[ILOŚĆ]]*TT_Cennik[[#This Row],[CENA NETTO PO RABACIE PLN]])</f>
        <v>0</v>
      </c>
    </row>
    <row r="348" spans="1:14" x14ac:dyDescent="0.3">
      <c r="A348" s="14" t="s">
        <v>1547</v>
      </c>
      <c r="B348" s="7" t="s">
        <v>1530</v>
      </c>
      <c r="C348" s="14">
        <v>1</v>
      </c>
      <c r="D348" s="14" t="s">
        <v>838</v>
      </c>
      <c r="E348" s="14" t="s">
        <v>239</v>
      </c>
      <c r="F348" s="20" t="s">
        <v>1247</v>
      </c>
      <c r="G348" s="7">
        <v>18</v>
      </c>
      <c r="H348" s="14" t="s">
        <v>20</v>
      </c>
      <c r="I348" s="15">
        <v>5901752896406</v>
      </c>
      <c r="J348" s="12">
        <v>20.93</v>
      </c>
      <c r="K348" s="11">
        <f>INDEX(TT_Warunki[Rabat],MATCH(TT_Cennik[[#This Row],[KOD]],TT_Warunki[KOD],0))</f>
        <v>0</v>
      </c>
      <c r="L348" s="12">
        <f>IF(ISERROR(TT_Cennik[[#This Row],[PL KATALOG NETTO 2026.03]]*(1-TT_Cennik[[#This Row],[RABAT %]])),"",ROUND(TT_Cennik[[#This Row],[PL KATALOG NETTO 2026.03]]*(1-TT_Cennik[[#This Row],[RABAT %]]),2))</f>
        <v>20.93</v>
      </c>
      <c r="M348" s="13"/>
      <c r="N348" s="12">
        <f>IF(ISERROR(TT_Cennik[[#This Row],[ILOŚĆ]]*TT_Cennik[[#This Row],[CENA NETTO PO RABACIE PLN]]),"zapytaj",TT_Cennik[[#This Row],[ILOŚĆ]]*TT_Cennik[[#This Row],[CENA NETTO PO RABACIE PLN]])</f>
        <v>0</v>
      </c>
    </row>
    <row r="349" spans="1:14" x14ac:dyDescent="0.3">
      <c r="A349" s="14" t="s">
        <v>1547</v>
      </c>
      <c r="B349" s="7" t="s">
        <v>1530</v>
      </c>
      <c r="C349" s="14">
        <v>1</v>
      </c>
      <c r="D349" s="14" t="s">
        <v>839</v>
      </c>
      <c r="E349" s="14" t="s">
        <v>240</v>
      </c>
      <c r="F349" s="20" t="s">
        <v>1248</v>
      </c>
      <c r="G349" s="7">
        <v>20</v>
      </c>
      <c r="H349" s="14" t="s">
        <v>20</v>
      </c>
      <c r="I349" s="15">
        <v>5901752896413</v>
      </c>
      <c r="J349" s="12">
        <v>20.239999999999998</v>
      </c>
      <c r="K349" s="11">
        <f>INDEX(TT_Warunki[Rabat],MATCH(TT_Cennik[[#This Row],[KOD]],TT_Warunki[KOD],0))</f>
        <v>0</v>
      </c>
      <c r="L349" s="12">
        <f>IF(ISERROR(TT_Cennik[[#This Row],[PL KATALOG NETTO 2026.03]]*(1-TT_Cennik[[#This Row],[RABAT %]])),"",ROUND(TT_Cennik[[#This Row],[PL KATALOG NETTO 2026.03]]*(1-TT_Cennik[[#This Row],[RABAT %]]),2))</f>
        <v>20.239999999999998</v>
      </c>
      <c r="M349" s="13"/>
      <c r="N349" s="12">
        <f>IF(ISERROR(TT_Cennik[[#This Row],[ILOŚĆ]]*TT_Cennik[[#This Row],[CENA NETTO PO RABACIE PLN]]),"zapytaj",TT_Cennik[[#This Row],[ILOŚĆ]]*TT_Cennik[[#This Row],[CENA NETTO PO RABACIE PLN]])</f>
        <v>0</v>
      </c>
    </row>
    <row r="350" spans="1:14" x14ac:dyDescent="0.3">
      <c r="A350" s="14" t="s">
        <v>1547</v>
      </c>
      <c r="B350" s="7" t="s">
        <v>1530</v>
      </c>
      <c r="C350" s="14">
        <v>1</v>
      </c>
      <c r="D350" s="14" t="s">
        <v>840</v>
      </c>
      <c r="E350" s="14" t="s">
        <v>241</v>
      </c>
      <c r="F350" s="20" t="s">
        <v>1249</v>
      </c>
      <c r="G350" s="7">
        <v>16</v>
      </c>
      <c r="H350" s="14" t="s">
        <v>20</v>
      </c>
      <c r="I350" s="15">
        <v>5901752896420</v>
      </c>
      <c r="J350" s="12">
        <v>24.29</v>
      </c>
      <c r="K350" s="11">
        <f>INDEX(TT_Warunki[Rabat],MATCH(TT_Cennik[[#This Row],[KOD]],TT_Warunki[KOD],0))</f>
        <v>0</v>
      </c>
      <c r="L350" s="12">
        <f>IF(ISERROR(TT_Cennik[[#This Row],[PL KATALOG NETTO 2026.03]]*(1-TT_Cennik[[#This Row],[RABAT %]])),"",ROUND(TT_Cennik[[#This Row],[PL KATALOG NETTO 2026.03]]*(1-TT_Cennik[[#This Row],[RABAT %]]),2))</f>
        <v>24.29</v>
      </c>
      <c r="M350" s="13"/>
      <c r="N350" s="12">
        <f>IF(ISERROR(TT_Cennik[[#This Row],[ILOŚĆ]]*TT_Cennik[[#This Row],[CENA NETTO PO RABACIE PLN]]),"zapytaj",TT_Cennik[[#This Row],[ILOŚĆ]]*TT_Cennik[[#This Row],[CENA NETTO PO RABACIE PLN]])</f>
        <v>0</v>
      </c>
    </row>
    <row r="351" spans="1:14" x14ac:dyDescent="0.3">
      <c r="A351" s="14" t="s">
        <v>1547</v>
      </c>
      <c r="B351" s="7" t="s">
        <v>1530</v>
      </c>
      <c r="C351" s="14">
        <v>1</v>
      </c>
      <c r="D351" s="14" t="s">
        <v>841</v>
      </c>
      <c r="E351" s="14" t="s">
        <v>242</v>
      </c>
      <c r="F351" s="20" t="s">
        <v>1250</v>
      </c>
      <c r="G351" s="7">
        <v>16</v>
      </c>
      <c r="H351" s="14" t="s">
        <v>20</v>
      </c>
      <c r="I351" s="15">
        <v>5901752896437</v>
      </c>
      <c r="J351" s="12">
        <v>28.76</v>
      </c>
      <c r="K351" s="11">
        <f>INDEX(TT_Warunki[Rabat],MATCH(TT_Cennik[[#This Row],[KOD]],TT_Warunki[KOD],0))</f>
        <v>0</v>
      </c>
      <c r="L351" s="12">
        <f>IF(ISERROR(TT_Cennik[[#This Row],[PL KATALOG NETTO 2026.03]]*(1-TT_Cennik[[#This Row],[RABAT %]])),"",ROUND(TT_Cennik[[#This Row],[PL KATALOG NETTO 2026.03]]*(1-TT_Cennik[[#This Row],[RABAT %]]),2))</f>
        <v>28.76</v>
      </c>
      <c r="M351" s="13"/>
      <c r="N351" s="12">
        <f>IF(ISERROR(TT_Cennik[[#This Row],[ILOŚĆ]]*TT_Cennik[[#This Row],[CENA NETTO PO RABACIE PLN]]),"zapytaj",TT_Cennik[[#This Row],[ILOŚĆ]]*TT_Cennik[[#This Row],[CENA NETTO PO RABACIE PLN]])</f>
        <v>0</v>
      </c>
    </row>
    <row r="352" spans="1:14" x14ac:dyDescent="0.3">
      <c r="A352" s="14" t="s">
        <v>1547</v>
      </c>
      <c r="B352" s="7" t="s">
        <v>1530</v>
      </c>
      <c r="C352" s="14">
        <v>1</v>
      </c>
      <c r="D352" s="14" t="s">
        <v>842</v>
      </c>
      <c r="E352" s="14" t="s">
        <v>243</v>
      </c>
      <c r="F352" s="20" t="s">
        <v>1251</v>
      </c>
      <c r="G352" s="7">
        <v>12</v>
      </c>
      <c r="H352" s="14" t="s">
        <v>20</v>
      </c>
      <c r="I352" s="15">
        <v>5901752896444</v>
      </c>
      <c r="J352" s="12">
        <v>33.5</v>
      </c>
      <c r="K352" s="11">
        <f>INDEX(TT_Warunki[Rabat],MATCH(TT_Cennik[[#This Row],[KOD]],TT_Warunki[KOD],0))</f>
        <v>0</v>
      </c>
      <c r="L352" s="12">
        <f>IF(ISERROR(TT_Cennik[[#This Row],[PL KATALOG NETTO 2026.03]]*(1-TT_Cennik[[#This Row],[RABAT %]])),"",ROUND(TT_Cennik[[#This Row],[PL KATALOG NETTO 2026.03]]*(1-TT_Cennik[[#This Row],[RABAT %]]),2))</f>
        <v>33.5</v>
      </c>
      <c r="M352" s="13"/>
      <c r="N352" s="12">
        <f>IF(ISERROR(TT_Cennik[[#This Row],[ILOŚĆ]]*TT_Cennik[[#This Row],[CENA NETTO PO RABACIE PLN]]),"zapytaj",TT_Cennik[[#This Row],[ILOŚĆ]]*TT_Cennik[[#This Row],[CENA NETTO PO RABACIE PLN]])</f>
        <v>0</v>
      </c>
    </row>
    <row r="353" spans="1:14" x14ac:dyDescent="0.3">
      <c r="A353" s="14" t="s">
        <v>1547</v>
      </c>
      <c r="B353" s="7" t="s">
        <v>1530</v>
      </c>
      <c r="C353" s="14">
        <v>1</v>
      </c>
      <c r="D353" s="14" t="s">
        <v>843</v>
      </c>
      <c r="E353" s="14" t="s">
        <v>244</v>
      </c>
      <c r="F353" s="20" t="s">
        <v>1252</v>
      </c>
      <c r="G353" s="7">
        <v>9</v>
      </c>
      <c r="H353" s="14" t="s">
        <v>20</v>
      </c>
      <c r="I353" s="15">
        <v>5901752896451</v>
      </c>
      <c r="J353" s="12">
        <v>36.979999999999997</v>
      </c>
      <c r="K353" s="11">
        <f>INDEX(TT_Warunki[Rabat],MATCH(TT_Cennik[[#This Row],[KOD]],TT_Warunki[KOD],0))</f>
        <v>0</v>
      </c>
      <c r="L353" s="12">
        <f>IF(ISERROR(TT_Cennik[[#This Row],[PL KATALOG NETTO 2026.03]]*(1-TT_Cennik[[#This Row],[RABAT %]])),"",ROUND(TT_Cennik[[#This Row],[PL KATALOG NETTO 2026.03]]*(1-TT_Cennik[[#This Row],[RABAT %]]),2))</f>
        <v>36.979999999999997</v>
      </c>
      <c r="M353" s="13"/>
      <c r="N353" s="12">
        <f>IF(ISERROR(TT_Cennik[[#This Row],[ILOŚĆ]]*TT_Cennik[[#This Row],[CENA NETTO PO RABACIE PLN]]),"zapytaj",TT_Cennik[[#This Row],[ILOŚĆ]]*TT_Cennik[[#This Row],[CENA NETTO PO RABACIE PLN]])</f>
        <v>0</v>
      </c>
    </row>
    <row r="354" spans="1:14" x14ac:dyDescent="0.3">
      <c r="A354" s="14" t="s">
        <v>1547</v>
      </c>
      <c r="B354" s="7" t="s">
        <v>1530</v>
      </c>
      <c r="C354" s="14">
        <v>1</v>
      </c>
      <c r="D354" s="14" t="s">
        <v>844</v>
      </c>
      <c r="E354" s="14" t="s">
        <v>1402</v>
      </c>
      <c r="F354" s="20" t="s">
        <v>1571</v>
      </c>
      <c r="G354" s="7">
        <v>14</v>
      </c>
      <c r="H354" s="14" t="s">
        <v>20</v>
      </c>
      <c r="I354" s="15">
        <v>5901752896468</v>
      </c>
      <c r="J354" s="12">
        <v>31.54</v>
      </c>
      <c r="K354" s="11">
        <f>INDEX(TT_Warunki[Rabat],MATCH(TT_Cennik[[#This Row],[KOD]],TT_Warunki[KOD],0))</f>
        <v>0</v>
      </c>
      <c r="L354" s="12">
        <f>IF(ISERROR(TT_Cennik[[#This Row],[PL KATALOG NETTO 2026.03]]*(1-TT_Cennik[[#This Row],[RABAT %]])),"",ROUND(TT_Cennik[[#This Row],[PL KATALOG NETTO 2026.03]]*(1-TT_Cennik[[#This Row],[RABAT %]]),2))</f>
        <v>31.54</v>
      </c>
      <c r="M354" s="13"/>
      <c r="N354" s="12">
        <f>IF(ISERROR(TT_Cennik[[#This Row],[ILOŚĆ]]*TT_Cennik[[#This Row],[CENA NETTO PO RABACIE PLN]]),"zapytaj",TT_Cennik[[#This Row],[ILOŚĆ]]*TT_Cennik[[#This Row],[CENA NETTO PO RABACIE PLN]])</f>
        <v>0</v>
      </c>
    </row>
    <row r="355" spans="1:14" x14ac:dyDescent="0.3">
      <c r="A355" s="14" t="s">
        <v>1547</v>
      </c>
      <c r="B355" s="7" t="s">
        <v>1530</v>
      </c>
      <c r="C355" s="14">
        <v>1</v>
      </c>
      <c r="D355" s="14" t="s">
        <v>845</v>
      </c>
      <c r="E355" s="14" t="s">
        <v>1403</v>
      </c>
      <c r="F355" s="20" t="s">
        <v>1572</v>
      </c>
      <c r="G355" s="7">
        <v>10</v>
      </c>
      <c r="H355" s="14" t="s">
        <v>20</v>
      </c>
      <c r="I355" s="15">
        <v>5901752896475</v>
      </c>
      <c r="J355" s="12">
        <v>41.17</v>
      </c>
      <c r="K355" s="11">
        <f>INDEX(TT_Warunki[Rabat],MATCH(TT_Cennik[[#This Row],[KOD]],TT_Warunki[KOD],0))</f>
        <v>0</v>
      </c>
      <c r="L355" s="12">
        <f>IF(ISERROR(TT_Cennik[[#This Row],[PL KATALOG NETTO 2026.03]]*(1-TT_Cennik[[#This Row],[RABAT %]])),"",ROUND(TT_Cennik[[#This Row],[PL KATALOG NETTO 2026.03]]*(1-TT_Cennik[[#This Row],[RABAT %]]),2))</f>
        <v>41.17</v>
      </c>
      <c r="M355" s="13"/>
      <c r="N355" s="12">
        <f>IF(ISERROR(TT_Cennik[[#This Row],[ILOŚĆ]]*TT_Cennik[[#This Row],[CENA NETTO PO RABACIE PLN]]),"zapytaj",TT_Cennik[[#This Row],[ILOŚĆ]]*TT_Cennik[[#This Row],[CENA NETTO PO RABACIE PLN]])</f>
        <v>0</v>
      </c>
    </row>
    <row r="356" spans="1:14" x14ac:dyDescent="0.3">
      <c r="A356" s="14" t="s">
        <v>1547</v>
      </c>
      <c r="B356" s="7" t="s">
        <v>1530</v>
      </c>
      <c r="C356" s="14">
        <v>1</v>
      </c>
      <c r="D356" s="14" t="s">
        <v>846</v>
      </c>
      <c r="E356" s="14" t="s">
        <v>1404</v>
      </c>
      <c r="F356" s="20" t="s">
        <v>1573</v>
      </c>
      <c r="G356" s="7">
        <v>6</v>
      </c>
      <c r="H356" s="14" t="s">
        <v>20</v>
      </c>
      <c r="I356" s="15">
        <v>5901752896482</v>
      </c>
      <c r="J356" s="12">
        <v>63.5</v>
      </c>
      <c r="K356" s="11">
        <f>INDEX(TT_Warunki[Rabat],MATCH(TT_Cennik[[#This Row],[KOD]],TT_Warunki[KOD],0))</f>
        <v>0</v>
      </c>
      <c r="L356" s="12">
        <f>IF(ISERROR(TT_Cennik[[#This Row],[PL KATALOG NETTO 2026.03]]*(1-TT_Cennik[[#This Row],[RABAT %]])),"",ROUND(TT_Cennik[[#This Row],[PL KATALOG NETTO 2026.03]]*(1-TT_Cennik[[#This Row],[RABAT %]]),2))</f>
        <v>63.5</v>
      </c>
      <c r="M356" s="13"/>
      <c r="N356" s="12">
        <f>IF(ISERROR(TT_Cennik[[#This Row],[ILOŚĆ]]*TT_Cennik[[#This Row],[CENA NETTO PO RABACIE PLN]]),"zapytaj",TT_Cennik[[#This Row],[ILOŚĆ]]*TT_Cennik[[#This Row],[CENA NETTO PO RABACIE PLN]])</f>
        <v>0</v>
      </c>
    </row>
    <row r="357" spans="1:14" x14ac:dyDescent="0.3">
      <c r="A357" s="14" t="s">
        <v>1547</v>
      </c>
      <c r="B357" s="7" t="s">
        <v>1530</v>
      </c>
      <c r="C357" s="14">
        <v>1</v>
      </c>
      <c r="D357" s="14" t="s">
        <v>847</v>
      </c>
      <c r="E357" s="14" t="s">
        <v>245</v>
      </c>
      <c r="F357" s="20" t="s">
        <v>1253</v>
      </c>
      <c r="G357" s="7">
        <v>8</v>
      </c>
      <c r="H357" s="14" t="s">
        <v>20</v>
      </c>
      <c r="I357" s="15">
        <v>5901752896499</v>
      </c>
      <c r="J357" s="12">
        <v>43.26</v>
      </c>
      <c r="K357" s="11">
        <f>INDEX(TT_Warunki[Rabat],MATCH(TT_Cennik[[#This Row],[KOD]],TT_Warunki[KOD],0))</f>
        <v>0</v>
      </c>
      <c r="L357" s="12">
        <f>IF(ISERROR(TT_Cennik[[#This Row],[PL KATALOG NETTO 2026.03]]*(1-TT_Cennik[[#This Row],[RABAT %]])),"",ROUND(TT_Cennik[[#This Row],[PL KATALOG NETTO 2026.03]]*(1-TT_Cennik[[#This Row],[RABAT %]]),2))</f>
        <v>43.26</v>
      </c>
      <c r="M357" s="13"/>
      <c r="N357" s="12">
        <f>IF(ISERROR(TT_Cennik[[#This Row],[ILOŚĆ]]*TT_Cennik[[#This Row],[CENA NETTO PO RABACIE PLN]]),"zapytaj",TT_Cennik[[#This Row],[ILOŚĆ]]*TT_Cennik[[#This Row],[CENA NETTO PO RABACIE PLN]])</f>
        <v>0</v>
      </c>
    </row>
    <row r="358" spans="1:14" x14ac:dyDescent="0.3">
      <c r="A358" s="14" t="s">
        <v>1547</v>
      </c>
      <c r="B358" s="7" t="s">
        <v>1530</v>
      </c>
      <c r="C358" s="14">
        <v>1</v>
      </c>
      <c r="D358" s="14" t="s">
        <v>848</v>
      </c>
      <c r="E358" s="14" t="s">
        <v>246</v>
      </c>
      <c r="F358" s="20" t="s">
        <v>1254</v>
      </c>
      <c r="G358" s="7">
        <v>12</v>
      </c>
      <c r="H358" s="14" t="s">
        <v>20</v>
      </c>
      <c r="I358" s="15">
        <v>5901752896505</v>
      </c>
      <c r="J358" s="12">
        <v>37.67</v>
      </c>
      <c r="K358" s="11">
        <f>INDEX(TT_Warunki[Rabat],MATCH(TT_Cennik[[#This Row],[KOD]],TT_Warunki[KOD],0))</f>
        <v>0</v>
      </c>
      <c r="L358" s="12">
        <f>IF(ISERROR(TT_Cennik[[#This Row],[PL KATALOG NETTO 2026.03]]*(1-TT_Cennik[[#This Row],[RABAT %]])),"",ROUND(TT_Cennik[[#This Row],[PL KATALOG NETTO 2026.03]]*(1-TT_Cennik[[#This Row],[RABAT %]]),2))</f>
        <v>37.67</v>
      </c>
      <c r="M358" s="13"/>
      <c r="N358" s="12">
        <f>IF(ISERROR(TT_Cennik[[#This Row],[ILOŚĆ]]*TT_Cennik[[#This Row],[CENA NETTO PO RABACIE PLN]]),"zapytaj",TT_Cennik[[#This Row],[ILOŚĆ]]*TT_Cennik[[#This Row],[CENA NETTO PO RABACIE PLN]])</f>
        <v>0</v>
      </c>
    </row>
    <row r="359" spans="1:14" x14ac:dyDescent="0.3">
      <c r="A359" s="14" t="s">
        <v>1547</v>
      </c>
      <c r="B359" s="7" t="s">
        <v>1530</v>
      </c>
      <c r="C359" s="14">
        <v>1</v>
      </c>
      <c r="D359" s="14" t="s">
        <v>849</v>
      </c>
      <c r="E359" s="14" t="s">
        <v>247</v>
      </c>
      <c r="F359" s="20" t="s">
        <v>1255</v>
      </c>
      <c r="G359" s="7">
        <v>7</v>
      </c>
      <c r="H359" s="14" t="s">
        <v>20</v>
      </c>
      <c r="I359" s="15">
        <v>5901752896512</v>
      </c>
      <c r="J359" s="12">
        <v>52.47</v>
      </c>
      <c r="K359" s="11">
        <f>INDEX(TT_Warunki[Rabat],MATCH(TT_Cennik[[#This Row],[KOD]],TT_Warunki[KOD],0))</f>
        <v>0</v>
      </c>
      <c r="L359" s="12">
        <f>IF(ISERROR(TT_Cennik[[#This Row],[PL KATALOG NETTO 2026.03]]*(1-TT_Cennik[[#This Row],[RABAT %]])),"",ROUND(TT_Cennik[[#This Row],[PL KATALOG NETTO 2026.03]]*(1-TT_Cennik[[#This Row],[RABAT %]]),2))</f>
        <v>52.47</v>
      </c>
      <c r="M359" s="13"/>
      <c r="N359" s="12">
        <f>IF(ISERROR(TT_Cennik[[#This Row],[ILOŚĆ]]*TT_Cennik[[#This Row],[CENA NETTO PO RABACIE PLN]]),"zapytaj",TT_Cennik[[#This Row],[ILOŚĆ]]*TT_Cennik[[#This Row],[CENA NETTO PO RABACIE PLN]])</f>
        <v>0</v>
      </c>
    </row>
    <row r="360" spans="1:14" x14ac:dyDescent="0.3">
      <c r="A360" s="14" t="s">
        <v>1547</v>
      </c>
      <c r="B360" s="7" t="s">
        <v>1530</v>
      </c>
      <c r="C360" s="14">
        <v>1</v>
      </c>
      <c r="D360" s="14" t="s">
        <v>850</v>
      </c>
      <c r="E360" s="14" t="s">
        <v>248</v>
      </c>
      <c r="F360" s="20" t="s">
        <v>1256</v>
      </c>
      <c r="G360" s="7">
        <v>8</v>
      </c>
      <c r="H360" s="14" t="s">
        <v>20</v>
      </c>
      <c r="I360" s="15">
        <v>5901752896529</v>
      </c>
      <c r="J360" s="12">
        <v>53.03</v>
      </c>
      <c r="K360" s="11">
        <f>INDEX(TT_Warunki[Rabat],MATCH(TT_Cennik[[#This Row],[KOD]],TT_Warunki[KOD],0))</f>
        <v>0</v>
      </c>
      <c r="L360" s="12">
        <f>IF(ISERROR(TT_Cennik[[#This Row],[PL KATALOG NETTO 2026.03]]*(1-TT_Cennik[[#This Row],[RABAT %]])),"",ROUND(TT_Cennik[[#This Row],[PL KATALOG NETTO 2026.03]]*(1-TT_Cennik[[#This Row],[RABAT %]]),2))</f>
        <v>53.03</v>
      </c>
      <c r="M360" s="13"/>
      <c r="N360" s="12">
        <f>IF(ISERROR(TT_Cennik[[#This Row],[ILOŚĆ]]*TT_Cennik[[#This Row],[CENA NETTO PO RABACIE PLN]]),"zapytaj",TT_Cennik[[#This Row],[ILOŚĆ]]*TT_Cennik[[#This Row],[CENA NETTO PO RABACIE PLN]])</f>
        <v>0</v>
      </c>
    </row>
    <row r="361" spans="1:14" x14ac:dyDescent="0.3">
      <c r="A361" s="14" t="s">
        <v>1547</v>
      </c>
      <c r="B361" s="7" t="s">
        <v>1530</v>
      </c>
      <c r="C361" s="14">
        <v>1</v>
      </c>
      <c r="D361" s="14" t="s">
        <v>851</v>
      </c>
      <c r="E361" s="14" t="s">
        <v>249</v>
      </c>
      <c r="F361" s="20" t="s">
        <v>1257</v>
      </c>
      <c r="G361" s="7">
        <v>6</v>
      </c>
      <c r="H361" s="14" t="s">
        <v>20</v>
      </c>
      <c r="I361" s="15">
        <v>5901752896536</v>
      </c>
      <c r="J361" s="12">
        <v>57.22</v>
      </c>
      <c r="K361" s="11">
        <f>INDEX(TT_Warunki[Rabat],MATCH(TT_Cennik[[#This Row],[KOD]],TT_Warunki[KOD],0))</f>
        <v>0</v>
      </c>
      <c r="L361" s="12">
        <f>IF(ISERROR(TT_Cennik[[#This Row],[PL KATALOG NETTO 2026.03]]*(1-TT_Cennik[[#This Row],[RABAT %]])),"",ROUND(TT_Cennik[[#This Row],[PL KATALOG NETTO 2026.03]]*(1-TT_Cennik[[#This Row],[RABAT %]]),2))</f>
        <v>57.22</v>
      </c>
      <c r="M361" s="13"/>
      <c r="N361" s="12">
        <f>IF(ISERROR(TT_Cennik[[#This Row],[ILOŚĆ]]*TT_Cennik[[#This Row],[CENA NETTO PO RABACIE PLN]]),"zapytaj",TT_Cennik[[#This Row],[ILOŚĆ]]*TT_Cennik[[#This Row],[CENA NETTO PO RABACIE PLN]])</f>
        <v>0</v>
      </c>
    </row>
    <row r="362" spans="1:14" x14ac:dyDescent="0.3">
      <c r="A362" s="14" t="s">
        <v>1547</v>
      </c>
      <c r="B362" s="7" t="s">
        <v>1530</v>
      </c>
      <c r="C362" s="14">
        <v>1</v>
      </c>
      <c r="D362" s="14" t="s">
        <v>852</v>
      </c>
      <c r="E362" s="14" t="s">
        <v>250</v>
      </c>
      <c r="F362" s="20" t="s">
        <v>1258</v>
      </c>
      <c r="G362" s="7">
        <v>6</v>
      </c>
      <c r="H362" s="14" t="s">
        <v>20</v>
      </c>
      <c r="I362" s="15">
        <v>5901752896543</v>
      </c>
      <c r="J362" s="12">
        <v>50.95</v>
      </c>
      <c r="K362" s="11">
        <f>INDEX(TT_Warunki[Rabat],MATCH(TT_Cennik[[#This Row],[KOD]],TT_Warunki[KOD],0))</f>
        <v>0</v>
      </c>
      <c r="L362" s="12">
        <f>IF(ISERROR(TT_Cennik[[#This Row],[PL KATALOG NETTO 2026.03]]*(1-TT_Cennik[[#This Row],[RABAT %]])),"",ROUND(TT_Cennik[[#This Row],[PL KATALOG NETTO 2026.03]]*(1-TT_Cennik[[#This Row],[RABAT %]]),2))</f>
        <v>50.95</v>
      </c>
      <c r="M362" s="13"/>
      <c r="N362" s="12">
        <f>IF(ISERROR(TT_Cennik[[#This Row],[ILOŚĆ]]*TT_Cennik[[#This Row],[CENA NETTO PO RABACIE PLN]]),"zapytaj",TT_Cennik[[#This Row],[ILOŚĆ]]*TT_Cennik[[#This Row],[CENA NETTO PO RABACIE PLN]])</f>
        <v>0</v>
      </c>
    </row>
    <row r="363" spans="1:14" x14ac:dyDescent="0.3">
      <c r="A363" s="14" t="s">
        <v>1547</v>
      </c>
      <c r="B363" s="7" t="s">
        <v>1530</v>
      </c>
      <c r="C363" s="14">
        <v>1</v>
      </c>
      <c r="D363" s="14" t="s">
        <v>853</v>
      </c>
      <c r="E363" s="14" t="s">
        <v>251</v>
      </c>
      <c r="F363" s="20" t="s">
        <v>1259</v>
      </c>
      <c r="G363" s="7">
        <v>6</v>
      </c>
      <c r="H363" s="14" t="s">
        <v>20</v>
      </c>
      <c r="I363" s="15">
        <v>5901752896550</v>
      </c>
      <c r="J363" s="12">
        <v>55.82</v>
      </c>
      <c r="K363" s="11">
        <f>INDEX(TT_Warunki[Rabat],MATCH(TT_Cennik[[#This Row],[KOD]],TT_Warunki[KOD],0))</f>
        <v>0</v>
      </c>
      <c r="L363" s="12">
        <f>IF(ISERROR(TT_Cennik[[#This Row],[PL KATALOG NETTO 2026.03]]*(1-TT_Cennik[[#This Row],[RABAT %]])),"",ROUND(TT_Cennik[[#This Row],[PL KATALOG NETTO 2026.03]]*(1-TT_Cennik[[#This Row],[RABAT %]]),2))</f>
        <v>55.82</v>
      </c>
      <c r="M363" s="13"/>
      <c r="N363" s="12">
        <f>IF(ISERROR(TT_Cennik[[#This Row],[ILOŚĆ]]*TT_Cennik[[#This Row],[CENA NETTO PO RABACIE PLN]]),"zapytaj",TT_Cennik[[#This Row],[ILOŚĆ]]*TT_Cennik[[#This Row],[CENA NETTO PO RABACIE PLN]])</f>
        <v>0</v>
      </c>
    </row>
    <row r="364" spans="1:14" x14ac:dyDescent="0.3">
      <c r="A364" s="14" t="s">
        <v>1547</v>
      </c>
      <c r="B364" s="7" t="s">
        <v>1530</v>
      </c>
      <c r="C364" s="14">
        <v>1</v>
      </c>
      <c r="D364" s="14" t="s">
        <v>854</v>
      </c>
      <c r="E364" s="14" t="s">
        <v>252</v>
      </c>
      <c r="F364" s="20" t="s">
        <v>1260</v>
      </c>
      <c r="G364" s="7">
        <v>18</v>
      </c>
      <c r="H364" s="14" t="s">
        <v>20</v>
      </c>
      <c r="I364" s="15">
        <v>5901752896567</v>
      </c>
      <c r="J364" s="12">
        <v>26.52</v>
      </c>
      <c r="K364" s="11">
        <f>INDEX(TT_Warunki[Rabat],MATCH(TT_Cennik[[#This Row],[KOD]],TT_Warunki[KOD],0))</f>
        <v>0</v>
      </c>
      <c r="L364" s="12">
        <f>IF(ISERROR(TT_Cennik[[#This Row],[PL KATALOG NETTO 2026.03]]*(1-TT_Cennik[[#This Row],[RABAT %]])),"",ROUND(TT_Cennik[[#This Row],[PL KATALOG NETTO 2026.03]]*(1-TT_Cennik[[#This Row],[RABAT %]]),2))</f>
        <v>26.52</v>
      </c>
      <c r="M364" s="13"/>
      <c r="N364" s="12">
        <f>IF(ISERROR(TT_Cennik[[#This Row],[ILOŚĆ]]*TT_Cennik[[#This Row],[CENA NETTO PO RABACIE PLN]]),"zapytaj",TT_Cennik[[#This Row],[ILOŚĆ]]*TT_Cennik[[#This Row],[CENA NETTO PO RABACIE PLN]])</f>
        <v>0</v>
      </c>
    </row>
    <row r="365" spans="1:14" x14ac:dyDescent="0.3">
      <c r="A365" s="14" t="s">
        <v>1547</v>
      </c>
      <c r="B365" s="7" t="s">
        <v>1530</v>
      </c>
      <c r="C365" s="14">
        <v>1</v>
      </c>
      <c r="D365" s="14" t="s">
        <v>855</v>
      </c>
      <c r="E365" s="14" t="s">
        <v>253</v>
      </c>
      <c r="F365" s="20" t="s">
        <v>1261</v>
      </c>
      <c r="G365" s="7">
        <v>14</v>
      </c>
      <c r="H365" s="14" t="s">
        <v>20</v>
      </c>
      <c r="I365" s="15">
        <v>5901752896574</v>
      </c>
      <c r="J365" s="12">
        <v>33.5</v>
      </c>
      <c r="K365" s="11">
        <f>INDEX(TT_Warunki[Rabat],MATCH(TT_Cennik[[#This Row],[KOD]],TT_Warunki[KOD],0))</f>
        <v>0</v>
      </c>
      <c r="L365" s="12">
        <f>IF(ISERROR(TT_Cennik[[#This Row],[PL KATALOG NETTO 2026.03]]*(1-TT_Cennik[[#This Row],[RABAT %]])),"",ROUND(TT_Cennik[[#This Row],[PL KATALOG NETTO 2026.03]]*(1-TT_Cennik[[#This Row],[RABAT %]]),2))</f>
        <v>33.5</v>
      </c>
      <c r="M365" s="13"/>
      <c r="N365" s="12">
        <f>IF(ISERROR(TT_Cennik[[#This Row],[ILOŚĆ]]*TT_Cennik[[#This Row],[CENA NETTO PO RABACIE PLN]]),"zapytaj",TT_Cennik[[#This Row],[ILOŚĆ]]*TT_Cennik[[#This Row],[CENA NETTO PO RABACIE PLN]])</f>
        <v>0</v>
      </c>
    </row>
    <row r="366" spans="1:14" x14ac:dyDescent="0.3">
      <c r="A366" s="14" t="s">
        <v>1547</v>
      </c>
      <c r="B366" s="7" t="s">
        <v>1530</v>
      </c>
      <c r="C366" s="14">
        <v>1</v>
      </c>
      <c r="D366" s="14" t="s">
        <v>856</v>
      </c>
      <c r="E366" s="14" t="s">
        <v>254</v>
      </c>
      <c r="F366" s="20" t="s">
        <v>1262</v>
      </c>
      <c r="G366" s="7">
        <v>10</v>
      </c>
      <c r="H366" s="14" t="s">
        <v>20</v>
      </c>
      <c r="I366" s="15">
        <v>5901752896581</v>
      </c>
      <c r="J366" s="12">
        <v>37.4</v>
      </c>
      <c r="K366" s="11">
        <f>INDEX(TT_Warunki[Rabat],MATCH(TT_Cennik[[#This Row],[KOD]],TT_Warunki[KOD],0))</f>
        <v>0</v>
      </c>
      <c r="L366" s="12">
        <f>IF(ISERROR(TT_Cennik[[#This Row],[PL KATALOG NETTO 2026.03]]*(1-TT_Cennik[[#This Row],[RABAT %]])),"",ROUND(TT_Cennik[[#This Row],[PL KATALOG NETTO 2026.03]]*(1-TT_Cennik[[#This Row],[RABAT %]]),2))</f>
        <v>37.4</v>
      </c>
      <c r="M366" s="13"/>
      <c r="N366" s="12">
        <f>IF(ISERROR(TT_Cennik[[#This Row],[ILOŚĆ]]*TT_Cennik[[#This Row],[CENA NETTO PO RABACIE PLN]]),"zapytaj",TT_Cennik[[#This Row],[ILOŚĆ]]*TT_Cennik[[#This Row],[CENA NETTO PO RABACIE PLN]])</f>
        <v>0</v>
      </c>
    </row>
    <row r="367" spans="1:14" x14ac:dyDescent="0.3">
      <c r="A367" s="14" t="s">
        <v>1547</v>
      </c>
      <c r="B367" s="7" t="s">
        <v>1530</v>
      </c>
      <c r="C367" s="14">
        <v>1</v>
      </c>
      <c r="D367" s="14" t="s">
        <v>857</v>
      </c>
      <c r="E367" s="14" t="s">
        <v>255</v>
      </c>
      <c r="F367" s="20" t="s">
        <v>1263</v>
      </c>
      <c r="G367" s="7">
        <v>8</v>
      </c>
      <c r="H367" s="14" t="s">
        <v>20</v>
      </c>
      <c r="I367" s="15">
        <v>5901752896598</v>
      </c>
      <c r="J367" s="12">
        <v>47.45</v>
      </c>
      <c r="K367" s="11">
        <f>INDEX(TT_Warunki[Rabat],MATCH(TT_Cennik[[#This Row],[KOD]],TT_Warunki[KOD],0))</f>
        <v>0</v>
      </c>
      <c r="L367" s="12">
        <f>IF(ISERROR(TT_Cennik[[#This Row],[PL KATALOG NETTO 2026.03]]*(1-TT_Cennik[[#This Row],[RABAT %]])),"",ROUND(TT_Cennik[[#This Row],[PL KATALOG NETTO 2026.03]]*(1-TT_Cennik[[#This Row],[RABAT %]]),2))</f>
        <v>47.45</v>
      </c>
      <c r="M367" s="13"/>
      <c r="N367" s="12">
        <f>IF(ISERROR(TT_Cennik[[#This Row],[ILOŚĆ]]*TT_Cennik[[#This Row],[CENA NETTO PO RABACIE PLN]]),"zapytaj",TT_Cennik[[#This Row],[ILOŚĆ]]*TT_Cennik[[#This Row],[CENA NETTO PO RABACIE PLN]])</f>
        <v>0</v>
      </c>
    </row>
    <row r="368" spans="1:14" x14ac:dyDescent="0.3">
      <c r="A368" s="14" t="s">
        <v>1547</v>
      </c>
      <c r="B368" s="7" t="s">
        <v>1530</v>
      </c>
      <c r="C368" s="14">
        <v>1</v>
      </c>
      <c r="D368" s="14" t="s">
        <v>858</v>
      </c>
      <c r="E368" s="14" t="s">
        <v>256</v>
      </c>
      <c r="F368" s="20" t="s">
        <v>1264</v>
      </c>
      <c r="G368" s="7">
        <v>8</v>
      </c>
      <c r="H368" s="14" t="s">
        <v>20</v>
      </c>
      <c r="I368" s="15">
        <v>5901752896604</v>
      </c>
      <c r="J368" s="12">
        <v>53.03</v>
      </c>
      <c r="K368" s="11">
        <f>INDEX(TT_Warunki[Rabat],MATCH(TT_Cennik[[#This Row],[KOD]],TT_Warunki[KOD],0))</f>
        <v>0</v>
      </c>
      <c r="L368" s="12">
        <f>IF(ISERROR(TT_Cennik[[#This Row],[PL KATALOG NETTO 2026.03]]*(1-TT_Cennik[[#This Row],[RABAT %]])),"",ROUND(TT_Cennik[[#This Row],[PL KATALOG NETTO 2026.03]]*(1-TT_Cennik[[#This Row],[RABAT %]]),2))</f>
        <v>53.03</v>
      </c>
      <c r="M368" s="13"/>
      <c r="N368" s="12">
        <f>IF(ISERROR(TT_Cennik[[#This Row],[ILOŚĆ]]*TT_Cennik[[#This Row],[CENA NETTO PO RABACIE PLN]]),"zapytaj",TT_Cennik[[#This Row],[ILOŚĆ]]*TT_Cennik[[#This Row],[CENA NETTO PO RABACIE PLN]])</f>
        <v>0</v>
      </c>
    </row>
    <row r="369" spans="1:14" x14ac:dyDescent="0.3">
      <c r="A369" s="14" t="s">
        <v>1547</v>
      </c>
      <c r="B369" s="7" t="s">
        <v>1530</v>
      </c>
      <c r="C369" s="14">
        <v>1</v>
      </c>
      <c r="D369" s="14" t="s">
        <v>859</v>
      </c>
      <c r="E369" s="14" t="s">
        <v>257</v>
      </c>
      <c r="F369" s="20" t="s">
        <v>1265</v>
      </c>
      <c r="G369" s="7">
        <v>7</v>
      </c>
      <c r="H369" s="14" t="s">
        <v>20</v>
      </c>
      <c r="I369" s="15">
        <v>5901752896611</v>
      </c>
      <c r="J369" s="12">
        <v>57.91</v>
      </c>
      <c r="K369" s="11">
        <f>INDEX(TT_Warunki[Rabat],MATCH(TT_Cennik[[#This Row],[KOD]],TT_Warunki[KOD],0))</f>
        <v>0</v>
      </c>
      <c r="L369" s="12">
        <f>IF(ISERROR(TT_Cennik[[#This Row],[PL KATALOG NETTO 2026.03]]*(1-TT_Cennik[[#This Row],[RABAT %]])),"",ROUND(TT_Cennik[[#This Row],[PL KATALOG NETTO 2026.03]]*(1-TT_Cennik[[#This Row],[RABAT %]]),2))</f>
        <v>57.91</v>
      </c>
      <c r="M369" s="13"/>
      <c r="N369" s="12">
        <f>IF(ISERROR(TT_Cennik[[#This Row],[ILOŚĆ]]*TT_Cennik[[#This Row],[CENA NETTO PO RABACIE PLN]]),"zapytaj",TT_Cennik[[#This Row],[ILOŚĆ]]*TT_Cennik[[#This Row],[CENA NETTO PO RABACIE PLN]])</f>
        <v>0</v>
      </c>
    </row>
    <row r="370" spans="1:14" x14ac:dyDescent="0.3">
      <c r="A370" s="14" t="s">
        <v>1547</v>
      </c>
      <c r="B370" s="7" t="s">
        <v>1530</v>
      </c>
      <c r="C370" s="14">
        <v>1</v>
      </c>
      <c r="D370" s="14" t="s">
        <v>860</v>
      </c>
      <c r="E370" s="14" t="s">
        <v>258</v>
      </c>
      <c r="F370" s="20" t="s">
        <v>1266</v>
      </c>
      <c r="G370" s="7">
        <v>18</v>
      </c>
      <c r="H370" s="14" t="s">
        <v>20</v>
      </c>
      <c r="I370" s="15">
        <v>5901752896628</v>
      </c>
      <c r="J370" s="12">
        <v>27.21</v>
      </c>
      <c r="K370" s="11">
        <f>INDEX(TT_Warunki[Rabat],MATCH(TT_Cennik[[#This Row],[KOD]],TT_Warunki[KOD],0))</f>
        <v>0</v>
      </c>
      <c r="L370" s="12">
        <f>IF(ISERROR(TT_Cennik[[#This Row],[PL KATALOG NETTO 2026.03]]*(1-TT_Cennik[[#This Row],[RABAT %]])),"",ROUND(TT_Cennik[[#This Row],[PL KATALOG NETTO 2026.03]]*(1-TT_Cennik[[#This Row],[RABAT %]]),2))</f>
        <v>27.21</v>
      </c>
      <c r="M370" s="13"/>
      <c r="N370" s="12">
        <f>IF(ISERROR(TT_Cennik[[#This Row],[ILOŚĆ]]*TT_Cennik[[#This Row],[CENA NETTO PO RABACIE PLN]]),"zapytaj",TT_Cennik[[#This Row],[ILOŚĆ]]*TT_Cennik[[#This Row],[CENA NETTO PO RABACIE PLN]])</f>
        <v>0</v>
      </c>
    </row>
    <row r="371" spans="1:14" x14ac:dyDescent="0.3">
      <c r="A371" s="14" t="s">
        <v>1547</v>
      </c>
      <c r="B371" s="7" t="s">
        <v>1530</v>
      </c>
      <c r="C371" s="14">
        <v>1</v>
      </c>
      <c r="D371" s="14" t="s">
        <v>861</v>
      </c>
      <c r="E371" s="14" t="s">
        <v>259</v>
      </c>
      <c r="F371" s="20" t="s">
        <v>1267</v>
      </c>
      <c r="G371" s="7">
        <v>14</v>
      </c>
      <c r="H371" s="14" t="s">
        <v>20</v>
      </c>
      <c r="I371" s="15">
        <v>5901752896635</v>
      </c>
      <c r="J371" s="12">
        <v>34.6</v>
      </c>
      <c r="K371" s="11">
        <f>INDEX(TT_Warunki[Rabat],MATCH(TT_Cennik[[#This Row],[KOD]],TT_Warunki[KOD],0))</f>
        <v>0</v>
      </c>
      <c r="L371" s="12">
        <f>IF(ISERROR(TT_Cennik[[#This Row],[PL KATALOG NETTO 2026.03]]*(1-TT_Cennik[[#This Row],[RABAT %]])),"",ROUND(TT_Cennik[[#This Row],[PL KATALOG NETTO 2026.03]]*(1-TT_Cennik[[#This Row],[RABAT %]]),2))</f>
        <v>34.6</v>
      </c>
      <c r="M371" s="13"/>
      <c r="N371" s="12">
        <f>IF(ISERROR(TT_Cennik[[#This Row],[ILOŚĆ]]*TT_Cennik[[#This Row],[CENA NETTO PO RABACIE PLN]]),"zapytaj",TT_Cennik[[#This Row],[ILOŚĆ]]*TT_Cennik[[#This Row],[CENA NETTO PO RABACIE PLN]])</f>
        <v>0</v>
      </c>
    </row>
    <row r="372" spans="1:14" x14ac:dyDescent="0.3">
      <c r="A372" s="14" t="s">
        <v>1547</v>
      </c>
      <c r="B372" s="7" t="s">
        <v>1530</v>
      </c>
      <c r="C372" s="14">
        <v>1</v>
      </c>
      <c r="D372" s="14" t="s">
        <v>862</v>
      </c>
      <c r="E372" s="14" t="s">
        <v>260</v>
      </c>
      <c r="F372" s="20" t="s">
        <v>1268</v>
      </c>
      <c r="G372" s="7">
        <v>16</v>
      </c>
      <c r="H372" s="14" t="s">
        <v>20</v>
      </c>
      <c r="I372" s="15">
        <v>5901752896642</v>
      </c>
      <c r="J372" s="12">
        <v>22.89</v>
      </c>
      <c r="K372" s="11">
        <f>INDEX(TT_Warunki[Rabat],MATCH(TT_Cennik[[#This Row],[KOD]],TT_Warunki[KOD],0))</f>
        <v>0</v>
      </c>
      <c r="L372" s="12">
        <f>IF(ISERROR(TT_Cennik[[#This Row],[PL KATALOG NETTO 2026.03]]*(1-TT_Cennik[[#This Row],[RABAT %]])),"",ROUND(TT_Cennik[[#This Row],[PL KATALOG NETTO 2026.03]]*(1-TT_Cennik[[#This Row],[RABAT %]]),2))</f>
        <v>22.89</v>
      </c>
      <c r="M372" s="13"/>
      <c r="N372" s="12">
        <f>IF(ISERROR(TT_Cennik[[#This Row],[ILOŚĆ]]*TT_Cennik[[#This Row],[CENA NETTO PO RABACIE PLN]]),"zapytaj",TT_Cennik[[#This Row],[ILOŚĆ]]*TT_Cennik[[#This Row],[CENA NETTO PO RABACIE PLN]])</f>
        <v>0</v>
      </c>
    </row>
    <row r="373" spans="1:14" x14ac:dyDescent="0.3">
      <c r="A373" s="14" t="s">
        <v>1547</v>
      </c>
      <c r="B373" s="7" t="s">
        <v>1530</v>
      </c>
      <c r="C373" s="14">
        <v>1</v>
      </c>
      <c r="D373" s="14" t="s">
        <v>863</v>
      </c>
      <c r="E373" s="14" t="s">
        <v>261</v>
      </c>
      <c r="F373" s="20" t="s">
        <v>1269</v>
      </c>
      <c r="G373" s="7">
        <v>14</v>
      </c>
      <c r="H373" s="14" t="s">
        <v>20</v>
      </c>
      <c r="I373" s="15">
        <v>5901752896659</v>
      </c>
      <c r="J373" s="12">
        <v>26.52</v>
      </c>
      <c r="K373" s="11">
        <f>INDEX(TT_Warunki[Rabat],MATCH(TT_Cennik[[#This Row],[KOD]],TT_Warunki[KOD],0))</f>
        <v>0</v>
      </c>
      <c r="L373" s="12">
        <f>IF(ISERROR(TT_Cennik[[#This Row],[PL KATALOG NETTO 2026.03]]*(1-TT_Cennik[[#This Row],[RABAT %]])),"",ROUND(TT_Cennik[[#This Row],[PL KATALOG NETTO 2026.03]]*(1-TT_Cennik[[#This Row],[RABAT %]]),2))</f>
        <v>26.52</v>
      </c>
      <c r="M373" s="13"/>
      <c r="N373" s="12">
        <f>IF(ISERROR(TT_Cennik[[#This Row],[ILOŚĆ]]*TT_Cennik[[#This Row],[CENA NETTO PO RABACIE PLN]]),"zapytaj",TT_Cennik[[#This Row],[ILOŚĆ]]*TT_Cennik[[#This Row],[CENA NETTO PO RABACIE PLN]])</f>
        <v>0</v>
      </c>
    </row>
    <row r="374" spans="1:14" x14ac:dyDescent="0.3">
      <c r="A374" s="14" t="s">
        <v>1547</v>
      </c>
      <c r="B374" s="7" t="s">
        <v>1530</v>
      </c>
      <c r="C374" s="14">
        <v>1</v>
      </c>
      <c r="D374" s="14" t="s">
        <v>864</v>
      </c>
      <c r="E374" s="14" t="s">
        <v>262</v>
      </c>
      <c r="F374" s="20" t="s">
        <v>1270</v>
      </c>
      <c r="G374" s="7">
        <v>10</v>
      </c>
      <c r="H374" s="14" t="s">
        <v>20</v>
      </c>
      <c r="I374" s="15">
        <v>5901752898004</v>
      </c>
      <c r="J374" s="12">
        <v>36.96</v>
      </c>
      <c r="K374" s="11">
        <f>INDEX(TT_Warunki[Rabat],MATCH(TT_Cennik[[#This Row],[KOD]],TT_Warunki[KOD],0))</f>
        <v>0</v>
      </c>
      <c r="L374" s="12">
        <f>IF(ISERROR(TT_Cennik[[#This Row],[PL KATALOG NETTO 2026.03]]*(1-TT_Cennik[[#This Row],[RABAT %]])),"",ROUND(TT_Cennik[[#This Row],[PL KATALOG NETTO 2026.03]]*(1-TT_Cennik[[#This Row],[RABAT %]]),2))</f>
        <v>36.96</v>
      </c>
      <c r="M374" s="13"/>
      <c r="N374" s="12">
        <f>IF(ISERROR(TT_Cennik[[#This Row],[ILOŚĆ]]*TT_Cennik[[#This Row],[CENA NETTO PO RABACIE PLN]]),"zapytaj",TT_Cennik[[#This Row],[ILOŚĆ]]*TT_Cennik[[#This Row],[CENA NETTO PO RABACIE PLN]])</f>
        <v>0</v>
      </c>
    </row>
    <row r="375" spans="1:14" x14ac:dyDescent="0.3">
      <c r="A375" s="14" t="s">
        <v>1547</v>
      </c>
      <c r="B375" s="7" t="s">
        <v>1530</v>
      </c>
      <c r="C375" s="14">
        <v>1</v>
      </c>
      <c r="D375" s="14" t="s">
        <v>865</v>
      </c>
      <c r="E375" s="14" t="s">
        <v>263</v>
      </c>
      <c r="F375" s="20" t="s">
        <v>1271</v>
      </c>
      <c r="G375" s="7">
        <v>7</v>
      </c>
      <c r="H375" s="14" t="s">
        <v>20</v>
      </c>
      <c r="I375" s="15">
        <v>5901752898011</v>
      </c>
      <c r="J375" s="12">
        <v>47.9</v>
      </c>
      <c r="K375" s="11">
        <f>INDEX(TT_Warunki[Rabat],MATCH(TT_Cennik[[#This Row],[KOD]],TT_Warunki[KOD],0))</f>
        <v>0</v>
      </c>
      <c r="L375" s="12">
        <f>IF(ISERROR(TT_Cennik[[#This Row],[PL KATALOG NETTO 2026.03]]*(1-TT_Cennik[[#This Row],[RABAT %]])),"",ROUND(TT_Cennik[[#This Row],[PL KATALOG NETTO 2026.03]]*(1-TT_Cennik[[#This Row],[RABAT %]]),2))</f>
        <v>47.9</v>
      </c>
      <c r="M375" s="13"/>
      <c r="N375" s="12">
        <f>IF(ISERROR(TT_Cennik[[#This Row],[ILOŚĆ]]*TT_Cennik[[#This Row],[CENA NETTO PO RABACIE PLN]]),"zapytaj",TT_Cennik[[#This Row],[ILOŚĆ]]*TT_Cennik[[#This Row],[CENA NETTO PO RABACIE PLN]])</f>
        <v>0</v>
      </c>
    </row>
    <row r="376" spans="1:14" x14ac:dyDescent="0.3">
      <c r="A376" s="14" t="s">
        <v>1548</v>
      </c>
      <c r="B376" s="7" t="s">
        <v>1518</v>
      </c>
      <c r="C376" s="14">
        <v>1</v>
      </c>
      <c r="D376" s="14" t="s">
        <v>866</v>
      </c>
      <c r="E376" s="14" t="s">
        <v>264</v>
      </c>
      <c r="F376" s="20" t="s">
        <v>1272</v>
      </c>
      <c r="G376" s="7">
        <v>25</v>
      </c>
      <c r="H376" s="14" t="s">
        <v>20</v>
      </c>
      <c r="I376" s="15">
        <v>5902311021819</v>
      </c>
      <c r="J376" s="12">
        <v>20.38</v>
      </c>
      <c r="K376" s="11">
        <f>INDEX(TT_Warunki[Rabat],MATCH(TT_Cennik[[#This Row],[KOD]],TT_Warunki[KOD],0))</f>
        <v>0</v>
      </c>
      <c r="L376" s="12">
        <f>IF(ISERROR(TT_Cennik[[#This Row],[PL KATALOG NETTO 2026.03]]*(1-TT_Cennik[[#This Row],[RABAT %]])),"",ROUND(TT_Cennik[[#This Row],[PL KATALOG NETTO 2026.03]]*(1-TT_Cennik[[#This Row],[RABAT %]]),2))</f>
        <v>20.38</v>
      </c>
      <c r="M376" s="13"/>
      <c r="N376" s="12">
        <f>IF(ISERROR(TT_Cennik[[#This Row],[ILOŚĆ]]*TT_Cennik[[#This Row],[CENA NETTO PO RABACIE PLN]]),"zapytaj",TT_Cennik[[#This Row],[ILOŚĆ]]*TT_Cennik[[#This Row],[CENA NETTO PO RABACIE PLN]])</f>
        <v>0</v>
      </c>
    </row>
    <row r="377" spans="1:14" x14ac:dyDescent="0.3">
      <c r="A377" s="14" t="s">
        <v>1548</v>
      </c>
      <c r="B377" s="7" t="s">
        <v>1518</v>
      </c>
      <c r="C377" s="14">
        <v>1</v>
      </c>
      <c r="D377" s="14" t="s">
        <v>867</v>
      </c>
      <c r="E377" s="14" t="s">
        <v>265</v>
      </c>
      <c r="F377" s="20" t="s">
        <v>1273</v>
      </c>
      <c r="G377" s="7">
        <v>18</v>
      </c>
      <c r="H377" s="14" t="s">
        <v>20</v>
      </c>
      <c r="I377" s="15">
        <v>5902311021826</v>
      </c>
      <c r="J377" s="12">
        <v>25.98</v>
      </c>
      <c r="K377" s="11">
        <f>INDEX(TT_Warunki[Rabat],MATCH(TT_Cennik[[#This Row],[KOD]],TT_Warunki[KOD],0))</f>
        <v>0</v>
      </c>
      <c r="L377" s="12">
        <f>IF(ISERROR(TT_Cennik[[#This Row],[PL KATALOG NETTO 2026.03]]*(1-TT_Cennik[[#This Row],[RABAT %]])),"",ROUND(TT_Cennik[[#This Row],[PL KATALOG NETTO 2026.03]]*(1-TT_Cennik[[#This Row],[RABAT %]]),2))</f>
        <v>25.98</v>
      </c>
      <c r="M377" s="13"/>
      <c r="N377" s="12">
        <f>IF(ISERROR(TT_Cennik[[#This Row],[ILOŚĆ]]*TT_Cennik[[#This Row],[CENA NETTO PO RABACIE PLN]]),"zapytaj",TT_Cennik[[#This Row],[ILOŚĆ]]*TT_Cennik[[#This Row],[CENA NETTO PO RABACIE PLN]])</f>
        <v>0</v>
      </c>
    </row>
    <row r="378" spans="1:14" x14ac:dyDescent="0.3">
      <c r="A378" s="14" t="s">
        <v>1548</v>
      </c>
      <c r="B378" s="7" t="s">
        <v>1518</v>
      </c>
      <c r="C378" s="14">
        <v>1</v>
      </c>
      <c r="D378" s="14" t="s">
        <v>868</v>
      </c>
      <c r="E378" s="14" t="s">
        <v>266</v>
      </c>
      <c r="F378" s="20" t="s">
        <v>1274</v>
      </c>
      <c r="G378" s="7">
        <v>13</v>
      </c>
      <c r="H378" s="14" t="s">
        <v>20</v>
      </c>
      <c r="I378" s="15">
        <v>5902311021833</v>
      </c>
      <c r="J378" s="12">
        <v>37.39</v>
      </c>
      <c r="K378" s="11">
        <f>INDEX(TT_Warunki[Rabat],MATCH(TT_Cennik[[#This Row],[KOD]],TT_Warunki[KOD],0))</f>
        <v>0</v>
      </c>
      <c r="L378" s="12">
        <f>IF(ISERROR(TT_Cennik[[#This Row],[PL KATALOG NETTO 2026.03]]*(1-TT_Cennik[[#This Row],[RABAT %]])),"",ROUND(TT_Cennik[[#This Row],[PL KATALOG NETTO 2026.03]]*(1-TT_Cennik[[#This Row],[RABAT %]]),2))</f>
        <v>37.39</v>
      </c>
      <c r="M378" s="13"/>
      <c r="N378" s="12">
        <f>IF(ISERROR(TT_Cennik[[#This Row],[ILOŚĆ]]*TT_Cennik[[#This Row],[CENA NETTO PO RABACIE PLN]]),"zapytaj",TT_Cennik[[#This Row],[ILOŚĆ]]*TT_Cennik[[#This Row],[CENA NETTO PO RABACIE PLN]])</f>
        <v>0</v>
      </c>
    </row>
    <row r="379" spans="1:14" x14ac:dyDescent="0.3">
      <c r="A379" s="14" t="s">
        <v>1548</v>
      </c>
      <c r="B379" s="7" t="s">
        <v>1518</v>
      </c>
      <c r="C379" s="14">
        <v>1</v>
      </c>
      <c r="D379" s="14" t="s">
        <v>869</v>
      </c>
      <c r="E379" s="14" t="s">
        <v>267</v>
      </c>
      <c r="F379" s="20" t="s">
        <v>1275</v>
      </c>
      <c r="G379" s="7">
        <v>18</v>
      </c>
      <c r="H379" s="14" t="s">
        <v>20</v>
      </c>
      <c r="I379" s="15">
        <v>5902311021840</v>
      </c>
      <c r="J379" s="12">
        <v>24.24</v>
      </c>
      <c r="K379" s="11">
        <f>INDEX(TT_Warunki[Rabat],MATCH(TT_Cennik[[#This Row],[KOD]],TT_Warunki[KOD],0))</f>
        <v>0</v>
      </c>
      <c r="L379" s="12">
        <f>IF(ISERROR(TT_Cennik[[#This Row],[PL KATALOG NETTO 2026.03]]*(1-TT_Cennik[[#This Row],[RABAT %]])),"",ROUND(TT_Cennik[[#This Row],[PL KATALOG NETTO 2026.03]]*(1-TT_Cennik[[#This Row],[RABAT %]]),2))</f>
        <v>24.24</v>
      </c>
      <c r="M379" s="13"/>
      <c r="N379" s="12">
        <f>IF(ISERROR(TT_Cennik[[#This Row],[ILOŚĆ]]*TT_Cennik[[#This Row],[CENA NETTO PO RABACIE PLN]]),"zapytaj",TT_Cennik[[#This Row],[ILOŚĆ]]*TT_Cennik[[#This Row],[CENA NETTO PO RABACIE PLN]])</f>
        <v>0</v>
      </c>
    </row>
    <row r="380" spans="1:14" x14ac:dyDescent="0.3">
      <c r="A380" s="14" t="s">
        <v>1548</v>
      </c>
      <c r="B380" s="7" t="s">
        <v>1518</v>
      </c>
      <c r="C380" s="14">
        <v>1</v>
      </c>
      <c r="D380" s="14" t="s">
        <v>870</v>
      </c>
      <c r="E380" s="14" t="s">
        <v>268</v>
      </c>
      <c r="F380" s="20" t="s">
        <v>1276</v>
      </c>
      <c r="G380" s="7">
        <v>13</v>
      </c>
      <c r="H380" s="14" t="s">
        <v>20</v>
      </c>
      <c r="I380" s="15">
        <v>5902311021857</v>
      </c>
      <c r="J380" s="12">
        <v>32.869999999999997</v>
      </c>
      <c r="K380" s="11">
        <f>INDEX(TT_Warunki[Rabat],MATCH(TT_Cennik[[#This Row],[KOD]],TT_Warunki[KOD],0))</f>
        <v>0</v>
      </c>
      <c r="L380" s="12">
        <f>IF(ISERROR(TT_Cennik[[#This Row],[PL KATALOG NETTO 2026.03]]*(1-TT_Cennik[[#This Row],[RABAT %]])),"",ROUND(TT_Cennik[[#This Row],[PL KATALOG NETTO 2026.03]]*(1-TT_Cennik[[#This Row],[RABAT %]]),2))</f>
        <v>32.869999999999997</v>
      </c>
      <c r="M380" s="13"/>
      <c r="N380" s="12">
        <f>IF(ISERROR(TT_Cennik[[#This Row],[ILOŚĆ]]*TT_Cennik[[#This Row],[CENA NETTO PO RABACIE PLN]]),"zapytaj",TT_Cennik[[#This Row],[ILOŚĆ]]*TT_Cennik[[#This Row],[CENA NETTO PO RABACIE PLN]])</f>
        <v>0</v>
      </c>
    </row>
    <row r="381" spans="1:14" x14ac:dyDescent="0.3">
      <c r="A381" s="14" t="s">
        <v>1548</v>
      </c>
      <c r="B381" s="7" t="s">
        <v>1518</v>
      </c>
      <c r="C381" s="14">
        <v>1</v>
      </c>
      <c r="D381" s="14" t="s">
        <v>871</v>
      </c>
      <c r="E381" s="14" t="s">
        <v>269</v>
      </c>
      <c r="F381" s="20" t="s">
        <v>1277</v>
      </c>
      <c r="G381" s="7">
        <v>18</v>
      </c>
      <c r="H381" s="14" t="s">
        <v>20</v>
      </c>
      <c r="I381" s="15">
        <v>5902311021895</v>
      </c>
      <c r="J381" s="12">
        <v>20</v>
      </c>
      <c r="K381" s="11">
        <f>INDEX(TT_Warunki[Rabat],MATCH(TT_Cennik[[#This Row],[KOD]],TT_Warunki[KOD],0))</f>
        <v>0</v>
      </c>
      <c r="L381" s="12">
        <f>IF(ISERROR(TT_Cennik[[#This Row],[PL KATALOG NETTO 2026.03]]*(1-TT_Cennik[[#This Row],[RABAT %]])),"",ROUND(TT_Cennik[[#This Row],[PL KATALOG NETTO 2026.03]]*(1-TT_Cennik[[#This Row],[RABAT %]]),2))</f>
        <v>20</v>
      </c>
      <c r="M381" s="13"/>
      <c r="N381" s="12">
        <f>IF(ISERROR(TT_Cennik[[#This Row],[ILOŚĆ]]*TT_Cennik[[#This Row],[CENA NETTO PO RABACIE PLN]]),"zapytaj",TT_Cennik[[#This Row],[ILOŚĆ]]*TT_Cennik[[#This Row],[CENA NETTO PO RABACIE PLN]])</f>
        <v>0</v>
      </c>
    </row>
    <row r="382" spans="1:14" x14ac:dyDescent="0.3">
      <c r="A382" s="14" t="s">
        <v>1548</v>
      </c>
      <c r="B382" s="7" t="s">
        <v>1518</v>
      </c>
      <c r="C382" s="14">
        <v>1</v>
      </c>
      <c r="D382" s="14" t="s">
        <v>872</v>
      </c>
      <c r="E382" s="14" t="s">
        <v>270</v>
      </c>
      <c r="F382" s="20" t="s">
        <v>1278</v>
      </c>
      <c r="G382" s="7">
        <v>18</v>
      </c>
      <c r="H382" s="14" t="s">
        <v>20</v>
      </c>
      <c r="I382" s="15">
        <v>5902311021871</v>
      </c>
      <c r="J382" s="12">
        <v>23.1</v>
      </c>
      <c r="K382" s="11">
        <f>INDEX(TT_Warunki[Rabat],MATCH(TT_Cennik[[#This Row],[KOD]],TT_Warunki[KOD],0))</f>
        <v>0</v>
      </c>
      <c r="L382" s="12">
        <f>IF(ISERROR(TT_Cennik[[#This Row],[PL KATALOG NETTO 2026.03]]*(1-TT_Cennik[[#This Row],[RABAT %]])),"",ROUND(TT_Cennik[[#This Row],[PL KATALOG NETTO 2026.03]]*(1-TT_Cennik[[#This Row],[RABAT %]]),2))</f>
        <v>23.1</v>
      </c>
      <c r="M382" s="13"/>
      <c r="N382" s="12">
        <f>IF(ISERROR(TT_Cennik[[#This Row],[ILOŚĆ]]*TT_Cennik[[#This Row],[CENA NETTO PO RABACIE PLN]]),"zapytaj",TT_Cennik[[#This Row],[ILOŚĆ]]*TT_Cennik[[#This Row],[CENA NETTO PO RABACIE PLN]])</f>
        <v>0</v>
      </c>
    </row>
    <row r="383" spans="1:14" x14ac:dyDescent="0.3">
      <c r="A383" s="14" t="s">
        <v>1548</v>
      </c>
      <c r="B383" s="7" t="s">
        <v>1518</v>
      </c>
      <c r="C383" s="14">
        <v>1</v>
      </c>
      <c r="D383" s="14" t="s">
        <v>873</v>
      </c>
      <c r="E383" s="14" t="s">
        <v>271</v>
      </c>
      <c r="F383" s="20" t="s">
        <v>1279</v>
      </c>
      <c r="G383" s="7">
        <v>13</v>
      </c>
      <c r="H383" s="14" t="s">
        <v>20</v>
      </c>
      <c r="I383" s="15">
        <v>5902311021888</v>
      </c>
      <c r="J383" s="12">
        <v>35.409999999999997</v>
      </c>
      <c r="K383" s="11">
        <f>INDEX(TT_Warunki[Rabat],MATCH(TT_Cennik[[#This Row],[KOD]],TT_Warunki[KOD],0))</f>
        <v>0</v>
      </c>
      <c r="L383" s="12">
        <f>IF(ISERROR(TT_Cennik[[#This Row],[PL KATALOG NETTO 2026.03]]*(1-TT_Cennik[[#This Row],[RABAT %]])),"",ROUND(TT_Cennik[[#This Row],[PL KATALOG NETTO 2026.03]]*(1-TT_Cennik[[#This Row],[RABAT %]]),2))</f>
        <v>35.409999999999997</v>
      </c>
      <c r="M383" s="13"/>
      <c r="N383" s="12">
        <f>IF(ISERROR(TT_Cennik[[#This Row],[ILOŚĆ]]*TT_Cennik[[#This Row],[CENA NETTO PO RABACIE PLN]]),"zapytaj",TT_Cennik[[#This Row],[ILOŚĆ]]*TT_Cennik[[#This Row],[CENA NETTO PO RABACIE PLN]])</f>
        <v>0</v>
      </c>
    </row>
    <row r="384" spans="1:14" x14ac:dyDescent="0.3">
      <c r="A384" s="14" t="s">
        <v>1548</v>
      </c>
      <c r="B384" s="7" t="s">
        <v>1518</v>
      </c>
      <c r="C384" s="14">
        <v>1</v>
      </c>
      <c r="D384" s="14" t="s">
        <v>874</v>
      </c>
      <c r="E384" s="14" t="s">
        <v>272</v>
      </c>
      <c r="F384" s="20" t="s">
        <v>1280</v>
      </c>
      <c r="G384" s="7">
        <v>18</v>
      </c>
      <c r="H384" s="14" t="s">
        <v>20</v>
      </c>
      <c r="I384" s="15">
        <v>5902311022151</v>
      </c>
      <c r="J384" s="12">
        <v>26.76</v>
      </c>
      <c r="K384" s="11">
        <f>INDEX(TT_Warunki[Rabat],MATCH(TT_Cennik[[#This Row],[KOD]],TT_Warunki[KOD],0))</f>
        <v>0</v>
      </c>
      <c r="L384" s="12">
        <f>IF(ISERROR(TT_Cennik[[#This Row],[PL KATALOG NETTO 2026.03]]*(1-TT_Cennik[[#This Row],[RABAT %]])),"",ROUND(TT_Cennik[[#This Row],[PL KATALOG NETTO 2026.03]]*(1-TT_Cennik[[#This Row],[RABAT %]]),2))</f>
        <v>26.76</v>
      </c>
      <c r="M384" s="13"/>
      <c r="N384" s="12">
        <f>IF(ISERROR(TT_Cennik[[#This Row],[ILOŚĆ]]*TT_Cennik[[#This Row],[CENA NETTO PO RABACIE PLN]]),"zapytaj",TT_Cennik[[#This Row],[ILOŚĆ]]*TT_Cennik[[#This Row],[CENA NETTO PO RABACIE PLN]])</f>
        <v>0</v>
      </c>
    </row>
    <row r="385" spans="1:14" x14ac:dyDescent="0.3">
      <c r="A385" s="14" t="s">
        <v>1548</v>
      </c>
      <c r="B385" s="7" t="s">
        <v>1518</v>
      </c>
      <c r="C385" s="14">
        <v>1</v>
      </c>
      <c r="D385" s="14" t="s">
        <v>875</v>
      </c>
      <c r="E385" s="14" t="s">
        <v>273</v>
      </c>
      <c r="F385" s="20" t="s">
        <v>1281</v>
      </c>
      <c r="G385" s="7">
        <v>18</v>
      </c>
      <c r="H385" s="14" t="s">
        <v>20</v>
      </c>
      <c r="I385" s="15">
        <v>5902311021901</v>
      </c>
      <c r="J385" s="12">
        <v>26.6</v>
      </c>
      <c r="K385" s="11">
        <f>INDEX(TT_Warunki[Rabat],MATCH(TT_Cennik[[#This Row],[KOD]],TT_Warunki[KOD],0))</f>
        <v>0</v>
      </c>
      <c r="L385" s="12">
        <f>IF(ISERROR(TT_Cennik[[#This Row],[PL KATALOG NETTO 2026.03]]*(1-TT_Cennik[[#This Row],[RABAT %]])),"",ROUND(TT_Cennik[[#This Row],[PL KATALOG NETTO 2026.03]]*(1-TT_Cennik[[#This Row],[RABAT %]]),2))</f>
        <v>26.6</v>
      </c>
      <c r="M385" s="13"/>
      <c r="N385" s="12">
        <f>IF(ISERROR(TT_Cennik[[#This Row],[ILOŚĆ]]*TT_Cennik[[#This Row],[CENA NETTO PO RABACIE PLN]]),"zapytaj",TT_Cennik[[#This Row],[ILOŚĆ]]*TT_Cennik[[#This Row],[CENA NETTO PO RABACIE PLN]])</f>
        <v>0</v>
      </c>
    </row>
    <row r="386" spans="1:14" x14ac:dyDescent="0.3">
      <c r="A386" s="14" t="s">
        <v>1548</v>
      </c>
      <c r="B386" s="7" t="s">
        <v>1518</v>
      </c>
      <c r="C386" s="14">
        <v>1</v>
      </c>
      <c r="D386" s="14" t="s">
        <v>876</v>
      </c>
      <c r="E386" s="14" t="s">
        <v>274</v>
      </c>
      <c r="F386" s="20" t="s">
        <v>1282</v>
      </c>
      <c r="G386" s="7">
        <v>12</v>
      </c>
      <c r="H386" s="14" t="s">
        <v>20</v>
      </c>
      <c r="I386" s="15">
        <v>5902311021918</v>
      </c>
      <c r="J386" s="12">
        <v>32.56</v>
      </c>
      <c r="K386" s="11">
        <f>INDEX(TT_Warunki[Rabat],MATCH(TT_Cennik[[#This Row],[KOD]],TT_Warunki[KOD],0))</f>
        <v>0</v>
      </c>
      <c r="L386" s="12">
        <f>IF(ISERROR(TT_Cennik[[#This Row],[PL KATALOG NETTO 2026.03]]*(1-TT_Cennik[[#This Row],[RABAT %]])),"",ROUND(TT_Cennik[[#This Row],[PL KATALOG NETTO 2026.03]]*(1-TT_Cennik[[#This Row],[RABAT %]]),2))</f>
        <v>32.56</v>
      </c>
      <c r="M386" s="13"/>
      <c r="N386" s="12">
        <f>IF(ISERROR(TT_Cennik[[#This Row],[ILOŚĆ]]*TT_Cennik[[#This Row],[CENA NETTO PO RABACIE PLN]]),"zapytaj",TT_Cennik[[#This Row],[ILOŚĆ]]*TT_Cennik[[#This Row],[CENA NETTO PO RABACIE PLN]])</f>
        <v>0</v>
      </c>
    </row>
    <row r="387" spans="1:14" x14ac:dyDescent="0.3">
      <c r="A387" s="14" t="s">
        <v>1548</v>
      </c>
      <c r="B387" s="7" t="s">
        <v>1518</v>
      </c>
      <c r="C387" s="14">
        <v>1</v>
      </c>
      <c r="D387" s="14" t="s">
        <v>877</v>
      </c>
      <c r="E387" s="14" t="s">
        <v>275</v>
      </c>
      <c r="F387" s="20" t="s">
        <v>1283</v>
      </c>
      <c r="G387" s="7">
        <v>8</v>
      </c>
      <c r="H387" s="14" t="s">
        <v>20</v>
      </c>
      <c r="I387" s="15">
        <v>5902311021925</v>
      </c>
      <c r="J387" s="12">
        <v>52.05</v>
      </c>
      <c r="K387" s="11">
        <f>INDEX(TT_Warunki[Rabat],MATCH(TT_Cennik[[#This Row],[KOD]],TT_Warunki[KOD],0))</f>
        <v>0</v>
      </c>
      <c r="L387" s="12">
        <f>IF(ISERROR(TT_Cennik[[#This Row],[PL KATALOG NETTO 2026.03]]*(1-TT_Cennik[[#This Row],[RABAT %]])),"",ROUND(TT_Cennik[[#This Row],[PL KATALOG NETTO 2026.03]]*(1-TT_Cennik[[#This Row],[RABAT %]]),2))</f>
        <v>52.05</v>
      </c>
      <c r="M387" s="13"/>
      <c r="N387" s="12">
        <f>IF(ISERROR(TT_Cennik[[#This Row],[ILOŚĆ]]*TT_Cennik[[#This Row],[CENA NETTO PO RABACIE PLN]]),"zapytaj",TT_Cennik[[#This Row],[ILOŚĆ]]*TT_Cennik[[#This Row],[CENA NETTO PO RABACIE PLN]])</f>
        <v>0</v>
      </c>
    </row>
    <row r="388" spans="1:14" x14ac:dyDescent="0.3">
      <c r="A388" s="14" t="s">
        <v>1548</v>
      </c>
      <c r="B388" s="7" t="s">
        <v>1518</v>
      </c>
      <c r="C388" s="14">
        <v>1</v>
      </c>
      <c r="D388" s="14" t="s">
        <v>878</v>
      </c>
      <c r="E388" s="14" t="s">
        <v>276</v>
      </c>
      <c r="F388" s="20" t="s">
        <v>1284</v>
      </c>
      <c r="G388" s="7">
        <v>10</v>
      </c>
      <c r="H388" s="14" t="s">
        <v>20</v>
      </c>
      <c r="I388" s="15">
        <v>5902311022076</v>
      </c>
      <c r="J388" s="12">
        <v>31.36</v>
      </c>
      <c r="K388" s="11">
        <f>INDEX(TT_Warunki[Rabat],MATCH(TT_Cennik[[#This Row],[KOD]],TT_Warunki[KOD],0))</f>
        <v>0</v>
      </c>
      <c r="L388" s="12">
        <f>IF(ISERROR(TT_Cennik[[#This Row],[PL KATALOG NETTO 2026.03]]*(1-TT_Cennik[[#This Row],[RABAT %]])),"",ROUND(TT_Cennik[[#This Row],[PL KATALOG NETTO 2026.03]]*(1-TT_Cennik[[#This Row],[RABAT %]]),2))</f>
        <v>31.36</v>
      </c>
      <c r="M388" s="13"/>
      <c r="N388" s="12">
        <f>IF(ISERROR(TT_Cennik[[#This Row],[ILOŚĆ]]*TT_Cennik[[#This Row],[CENA NETTO PO RABACIE PLN]]),"zapytaj",TT_Cennik[[#This Row],[ILOŚĆ]]*TT_Cennik[[#This Row],[CENA NETTO PO RABACIE PLN]])</f>
        <v>0</v>
      </c>
    </row>
    <row r="389" spans="1:14" x14ac:dyDescent="0.3">
      <c r="A389" s="14" t="s">
        <v>1548</v>
      </c>
      <c r="B389" s="7" t="s">
        <v>1518</v>
      </c>
      <c r="C389" s="14">
        <v>1</v>
      </c>
      <c r="D389" s="14" t="s">
        <v>879</v>
      </c>
      <c r="E389" s="14" t="s">
        <v>277</v>
      </c>
      <c r="F389" s="20" t="s">
        <v>1285</v>
      </c>
      <c r="G389" s="7">
        <v>10</v>
      </c>
      <c r="H389" s="14" t="s">
        <v>20</v>
      </c>
      <c r="I389" s="15">
        <v>5902311022007</v>
      </c>
      <c r="J389" s="12">
        <v>35.68</v>
      </c>
      <c r="K389" s="11">
        <f>INDEX(TT_Warunki[Rabat],MATCH(TT_Cennik[[#This Row],[KOD]],TT_Warunki[KOD],0))</f>
        <v>0</v>
      </c>
      <c r="L389" s="12">
        <f>IF(ISERROR(TT_Cennik[[#This Row],[PL KATALOG NETTO 2026.03]]*(1-TT_Cennik[[#This Row],[RABAT %]])),"",ROUND(TT_Cennik[[#This Row],[PL KATALOG NETTO 2026.03]]*(1-TT_Cennik[[#This Row],[RABAT %]]),2))</f>
        <v>35.68</v>
      </c>
      <c r="M389" s="13"/>
      <c r="N389" s="12">
        <f>IF(ISERROR(TT_Cennik[[#This Row],[ILOŚĆ]]*TT_Cennik[[#This Row],[CENA NETTO PO RABACIE PLN]]),"zapytaj",TT_Cennik[[#This Row],[ILOŚĆ]]*TT_Cennik[[#This Row],[CENA NETTO PO RABACIE PLN]])</f>
        <v>0</v>
      </c>
    </row>
    <row r="390" spans="1:14" x14ac:dyDescent="0.3">
      <c r="A390" s="14" t="s">
        <v>1548</v>
      </c>
      <c r="B390" s="7" t="s">
        <v>1518</v>
      </c>
      <c r="C390" s="14">
        <v>1</v>
      </c>
      <c r="D390" s="14" t="s">
        <v>880</v>
      </c>
      <c r="E390" s="14" t="s">
        <v>278</v>
      </c>
      <c r="F390" s="20" t="s">
        <v>1286</v>
      </c>
      <c r="G390" s="7">
        <v>6</v>
      </c>
      <c r="H390" s="14" t="s">
        <v>20</v>
      </c>
      <c r="I390" s="15">
        <v>5902311022014</v>
      </c>
      <c r="J390" s="12">
        <v>44.05</v>
      </c>
      <c r="K390" s="11">
        <f>INDEX(TT_Warunki[Rabat],MATCH(TT_Cennik[[#This Row],[KOD]],TT_Warunki[KOD],0))</f>
        <v>0</v>
      </c>
      <c r="L390" s="12">
        <f>IF(ISERROR(TT_Cennik[[#This Row],[PL KATALOG NETTO 2026.03]]*(1-TT_Cennik[[#This Row],[RABAT %]])),"",ROUND(TT_Cennik[[#This Row],[PL KATALOG NETTO 2026.03]]*(1-TT_Cennik[[#This Row],[RABAT %]]),2))</f>
        <v>44.05</v>
      </c>
      <c r="M390" s="13"/>
      <c r="N390" s="12">
        <f>IF(ISERROR(TT_Cennik[[#This Row],[ILOŚĆ]]*TT_Cennik[[#This Row],[CENA NETTO PO RABACIE PLN]]),"zapytaj",TT_Cennik[[#This Row],[ILOŚĆ]]*TT_Cennik[[#This Row],[CENA NETTO PO RABACIE PLN]])</f>
        <v>0</v>
      </c>
    </row>
    <row r="391" spans="1:14" x14ac:dyDescent="0.3">
      <c r="A391" s="14" t="s">
        <v>1548</v>
      </c>
      <c r="B391" s="7" t="s">
        <v>1518</v>
      </c>
      <c r="C391" s="14">
        <v>1</v>
      </c>
      <c r="D391" s="14" t="s">
        <v>881</v>
      </c>
      <c r="E391" s="14" t="s">
        <v>279</v>
      </c>
      <c r="F391" s="20" t="s">
        <v>1287</v>
      </c>
      <c r="G391" s="7">
        <v>5</v>
      </c>
      <c r="H391" s="14" t="s">
        <v>20</v>
      </c>
      <c r="I391" s="15">
        <v>5902311022021</v>
      </c>
      <c r="J391" s="12">
        <v>68.89</v>
      </c>
      <c r="K391" s="11">
        <f>INDEX(TT_Warunki[Rabat],MATCH(TT_Cennik[[#This Row],[KOD]],TT_Warunki[KOD],0))</f>
        <v>0</v>
      </c>
      <c r="L391" s="12">
        <f>IF(ISERROR(TT_Cennik[[#This Row],[PL KATALOG NETTO 2026.03]]*(1-TT_Cennik[[#This Row],[RABAT %]])),"",ROUND(TT_Cennik[[#This Row],[PL KATALOG NETTO 2026.03]]*(1-TT_Cennik[[#This Row],[RABAT %]]),2))</f>
        <v>68.89</v>
      </c>
      <c r="M391" s="13"/>
      <c r="N391" s="12">
        <f>IF(ISERROR(TT_Cennik[[#This Row],[ILOŚĆ]]*TT_Cennik[[#This Row],[CENA NETTO PO RABACIE PLN]]),"zapytaj",TT_Cennik[[#This Row],[ILOŚĆ]]*TT_Cennik[[#This Row],[CENA NETTO PO RABACIE PLN]])</f>
        <v>0</v>
      </c>
    </row>
    <row r="392" spans="1:14" x14ac:dyDescent="0.3">
      <c r="A392" s="14" t="s">
        <v>1548</v>
      </c>
      <c r="B392" s="7" t="s">
        <v>1518</v>
      </c>
      <c r="C392" s="14">
        <v>1</v>
      </c>
      <c r="D392" s="14" t="s">
        <v>882</v>
      </c>
      <c r="E392" s="14" t="s">
        <v>280</v>
      </c>
      <c r="F392" s="20" t="s">
        <v>1288</v>
      </c>
      <c r="G392" s="7">
        <v>6</v>
      </c>
      <c r="H392" s="14" t="s">
        <v>20</v>
      </c>
      <c r="I392" s="15">
        <v>5902311022038</v>
      </c>
      <c r="J392" s="12">
        <v>42.75</v>
      </c>
      <c r="K392" s="11">
        <f>INDEX(TT_Warunki[Rabat],MATCH(TT_Cennik[[#This Row],[KOD]],TT_Warunki[KOD],0))</f>
        <v>0</v>
      </c>
      <c r="L392" s="12">
        <f>IF(ISERROR(TT_Cennik[[#This Row],[PL KATALOG NETTO 2026.03]]*(1-TT_Cennik[[#This Row],[RABAT %]])),"",ROUND(TT_Cennik[[#This Row],[PL KATALOG NETTO 2026.03]]*(1-TT_Cennik[[#This Row],[RABAT %]]),2))</f>
        <v>42.75</v>
      </c>
      <c r="M392" s="13"/>
      <c r="N392" s="12">
        <f>IF(ISERROR(TT_Cennik[[#This Row],[ILOŚĆ]]*TT_Cennik[[#This Row],[CENA NETTO PO RABACIE PLN]]),"zapytaj",TT_Cennik[[#This Row],[ILOŚĆ]]*TT_Cennik[[#This Row],[CENA NETTO PO RABACIE PLN]])</f>
        <v>0</v>
      </c>
    </row>
    <row r="393" spans="1:14" x14ac:dyDescent="0.3">
      <c r="A393" s="14" t="s">
        <v>1548</v>
      </c>
      <c r="B393" s="7" t="s">
        <v>1518</v>
      </c>
      <c r="C393" s="14">
        <v>1</v>
      </c>
      <c r="D393" s="14" t="s">
        <v>883</v>
      </c>
      <c r="E393" s="14" t="s">
        <v>281</v>
      </c>
      <c r="F393" s="20" t="s">
        <v>1289</v>
      </c>
      <c r="G393" s="7">
        <v>36</v>
      </c>
      <c r="H393" s="14" t="s">
        <v>20</v>
      </c>
      <c r="I393" s="15">
        <v>5902311022045</v>
      </c>
      <c r="J393" s="12">
        <v>12.45</v>
      </c>
      <c r="K393" s="11">
        <f>INDEX(TT_Warunki[Rabat],MATCH(TT_Cennik[[#This Row],[KOD]],TT_Warunki[KOD],0))</f>
        <v>0</v>
      </c>
      <c r="L393" s="12">
        <f>IF(ISERROR(TT_Cennik[[#This Row],[PL KATALOG NETTO 2026.03]]*(1-TT_Cennik[[#This Row],[RABAT %]])),"",ROUND(TT_Cennik[[#This Row],[PL KATALOG NETTO 2026.03]]*(1-TT_Cennik[[#This Row],[RABAT %]]),2))</f>
        <v>12.45</v>
      </c>
      <c r="M393" s="13"/>
      <c r="N393" s="12">
        <f>IF(ISERROR(TT_Cennik[[#This Row],[ILOŚĆ]]*TT_Cennik[[#This Row],[CENA NETTO PO RABACIE PLN]]),"zapytaj",TT_Cennik[[#This Row],[ILOŚĆ]]*TT_Cennik[[#This Row],[CENA NETTO PO RABACIE PLN]])</f>
        <v>0</v>
      </c>
    </row>
    <row r="394" spans="1:14" x14ac:dyDescent="0.3">
      <c r="A394" s="14" t="s">
        <v>1548</v>
      </c>
      <c r="B394" s="7" t="s">
        <v>1518</v>
      </c>
      <c r="C394" s="14">
        <v>1</v>
      </c>
      <c r="D394" s="14" t="s">
        <v>884</v>
      </c>
      <c r="E394" s="14" t="s">
        <v>282</v>
      </c>
      <c r="F394" s="20" t="s">
        <v>1290</v>
      </c>
      <c r="G394" s="7">
        <v>30</v>
      </c>
      <c r="H394" s="14" t="s">
        <v>20</v>
      </c>
      <c r="I394" s="15">
        <v>5902311022052</v>
      </c>
      <c r="J394" s="12">
        <v>15.36</v>
      </c>
      <c r="K394" s="11">
        <f>INDEX(TT_Warunki[Rabat],MATCH(TT_Cennik[[#This Row],[KOD]],TT_Warunki[KOD],0))</f>
        <v>0</v>
      </c>
      <c r="L394" s="12">
        <f>IF(ISERROR(TT_Cennik[[#This Row],[PL KATALOG NETTO 2026.03]]*(1-TT_Cennik[[#This Row],[RABAT %]])),"",ROUND(TT_Cennik[[#This Row],[PL KATALOG NETTO 2026.03]]*(1-TT_Cennik[[#This Row],[RABAT %]]),2))</f>
        <v>15.36</v>
      </c>
      <c r="M394" s="13"/>
      <c r="N394" s="12">
        <f>IF(ISERROR(TT_Cennik[[#This Row],[ILOŚĆ]]*TT_Cennik[[#This Row],[CENA NETTO PO RABACIE PLN]]),"zapytaj",TT_Cennik[[#This Row],[ILOŚĆ]]*TT_Cennik[[#This Row],[CENA NETTO PO RABACIE PLN]])</f>
        <v>0</v>
      </c>
    </row>
    <row r="395" spans="1:14" x14ac:dyDescent="0.3">
      <c r="A395" s="14" t="s">
        <v>1548</v>
      </c>
      <c r="B395" s="7" t="s">
        <v>1518</v>
      </c>
      <c r="C395" s="14">
        <v>1</v>
      </c>
      <c r="D395" s="14" t="s">
        <v>885</v>
      </c>
      <c r="E395" s="14" t="s">
        <v>283</v>
      </c>
      <c r="F395" s="20" t="s">
        <v>1291</v>
      </c>
      <c r="G395" s="7">
        <v>20</v>
      </c>
      <c r="H395" s="14" t="s">
        <v>20</v>
      </c>
      <c r="I395" s="15">
        <v>5902311022069</v>
      </c>
      <c r="J395" s="12">
        <v>22.83</v>
      </c>
      <c r="K395" s="11">
        <f>INDEX(TT_Warunki[Rabat],MATCH(TT_Cennik[[#This Row],[KOD]],TT_Warunki[KOD],0))</f>
        <v>0</v>
      </c>
      <c r="L395" s="12">
        <f>IF(ISERROR(TT_Cennik[[#This Row],[PL KATALOG NETTO 2026.03]]*(1-TT_Cennik[[#This Row],[RABAT %]])),"",ROUND(TT_Cennik[[#This Row],[PL KATALOG NETTO 2026.03]]*(1-TT_Cennik[[#This Row],[RABAT %]]),2))</f>
        <v>22.83</v>
      </c>
      <c r="M395" s="13"/>
      <c r="N395" s="12">
        <f>IF(ISERROR(TT_Cennik[[#This Row],[ILOŚĆ]]*TT_Cennik[[#This Row],[CENA NETTO PO RABACIE PLN]]),"zapytaj",TT_Cennik[[#This Row],[ILOŚĆ]]*TT_Cennik[[#This Row],[CENA NETTO PO RABACIE PLN]])</f>
        <v>0</v>
      </c>
    </row>
    <row r="396" spans="1:14" x14ac:dyDescent="0.3">
      <c r="A396" s="14" t="s">
        <v>1548</v>
      </c>
      <c r="B396" s="7" t="s">
        <v>1518</v>
      </c>
      <c r="C396" s="14">
        <v>1</v>
      </c>
      <c r="D396" s="14" t="s">
        <v>886</v>
      </c>
      <c r="E396" s="14" t="s">
        <v>284</v>
      </c>
      <c r="F396" s="20" t="s">
        <v>1674</v>
      </c>
      <c r="G396" s="7">
        <v>36</v>
      </c>
      <c r="H396" s="14" t="s">
        <v>20</v>
      </c>
      <c r="I396" s="15">
        <v>5902311022090</v>
      </c>
      <c r="J396" s="12">
        <v>1.36</v>
      </c>
      <c r="K396" s="11">
        <f>INDEX(TT_Warunki[Rabat],MATCH(TT_Cennik[[#This Row],[KOD]],TT_Warunki[KOD],0))</f>
        <v>0</v>
      </c>
      <c r="L396" s="12">
        <f>IF(ISERROR(TT_Cennik[[#This Row],[PL KATALOG NETTO 2026.03]]*(1-TT_Cennik[[#This Row],[RABAT %]])),"",ROUND(TT_Cennik[[#This Row],[PL KATALOG NETTO 2026.03]]*(1-TT_Cennik[[#This Row],[RABAT %]]),2))</f>
        <v>1.36</v>
      </c>
      <c r="M396" s="13"/>
      <c r="N396" s="12">
        <f>IF(ISERROR(TT_Cennik[[#This Row],[ILOŚĆ]]*TT_Cennik[[#This Row],[CENA NETTO PO RABACIE PLN]]),"zapytaj",TT_Cennik[[#This Row],[ILOŚĆ]]*TT_Cennik[[#This Row],[CENA NETTO PO RABACIE PLN]])</f>
        <v>0</v>
      </c>
    </row>
    <row r="397" spans="1:14" x14ac:dyDescent="0.3">
      <c r="A397" s="14" t="s">
        <v>1548</v>
      </c>
      <c r="B397" s="7" t="s">
        <v>1518</v>
      </c>
      <c r="C397" s="14">
        <v>1</v>
      </c>
      <c r="D397" s="14" t="s">
        <v>887</v>
      </c>
      <c r="E397" s="14" t="s">
        <v>285</v>
      </c>
      <c r="F397" s="20" t="s">
        <v>1675</v>
      </c>
      <c r="G397" s="7">
        <v>30</v>
      </c>
      <c r="H397" s="14" t="s">
        <v>20</v>
      </c>
      <c r="I397" s="15">
        <v>5902311022106</v>
      </c>
      <c r="J397" s="12">
        <v>1.68</v>
      </c>
      <c r="K397" s="11">
        <f>INDEX(TT_Warunki[Rabat],MATCH(TT_Cennik[[#This Row],[KOD]],TT_Warunki[KOD],0))</f>
        <v>0</v>
      </c>
      <c r="L397" s="12">
        <f>IF(ISERROR(TT_Cennik[[#This Row],[PL KATALOG NETTO 2026.03]]*(1-TT_Cennik[[#This Row],[RABAT %]])),"",ROUND(TT_Cennik[[#This Row],[PL KATALOG NETTO 2026.03]]*(1-TT_Cennik[[#This Row],[RABAT %]]),2))</f>
        <v>1.68</v>
      </c>
      <c r="M397" s="13"/>
      <c r="N397" s="12">
        <f>IF(ISERROR(TT_Cennik[[#This Row],[ILOŚĆ]]*TT_Cennik[[#This Row],[CENA NETTO PO RABACIE PLN]]),"zapytaj",TT_Cennik[[#This Row],[ILOŚĆ]]*TT_Cennik[[#This Row],[CENA NETTO PO RABACIE PLN]])</f>
        <v>0</v>
      </c>
    </row>
    <row r="398" spans="1:14" x14ac:dyDescent="0.3">
      <c r="A398" s="14" t="s">
        <v>1548</v>
      </c>
      <c r="B398" s="7" t="s">
        <v>1518</v>
      </c>
      <c r="C398" s="14">
        <v>1</v>
      </c>
      <c r="D398" s="14" t="s">
        <v>888</v>
      </c>
      <c r="E398" s="14" t="s">
        <v>286</v>
      </c>
      <c r="F398" s="20" t="s">
        <v>1676</v>
      </c>
      <c r="G398" s="7">
        <v>20</v>
      </c>
      <c r="H398" s="14" t="s">
        <v>20</v>
      </c>
      <c r="I398" s="15">
        <v>5902311022113</v>
      </c>
      <c r="J398" s="12">
        <v>2.04</v>
      </c>
      <c r="K398" s="11">
        <f>INDEX(TT_Warunki[Rabat],MATCH(TT_Cennik[[#This Row],[KOD]],TT_Warunki[KOD],0))</f>
        <v>0</v>
      </c>
      <c r="L398" s="12">
        <f>IF(ISERROR(TT_Cennik[[#This Row],[PL KATALOG NETTO 2026.03]]*(1-TT_Cennik[[#This Row],[RABAT %]])),"",ROUND(TT_Cennik[[#This Row],[PL KATALOG NETTO 2026.03]]*(1-TT_Cennik[[#This Row],[RABAT %]]),2))</f>
        <v>2.04</v>
      </c>
      <c r="M398" s="13"/>
      <c r="N398" s="12">
        <f>IF(ISERROR(TT_Cennik[[#This Row],[ILOŚĆ]]*TT_Cennik[[#This Row],[CENA NETTO PO RABACIE PLN]]),"zapytaj",TT_Cennik[[#This Row],[ILOŚĆ]]*TT_Cennik[[#This Row],[CENA NETTO PO RABACIE PLN]])</f>
        <v>0</v>
      </c>
    </row>
    <row r="399" spans="1:14" x14ac:dyDescent="0.3">
      <c r="A399" s="14" t="s">
        <v>1549</v>
      </c>
      <c r="B399" s="7" t="s">
        <v>1520</v>
      </c>
      <c r="C399" s="14">
        <v>1</v>
      </c>
      <c r="D399" s="14" t="s">
        <v>889</v>
      </c>
      <c r="E399" s="14" t="s">
        <v>287</v>
      </c>
      <c r="F399" s="20" t="s">
        <v>1292</v>
      </c>
      <c r="G399" s="7">
        <v>25</v>
      </c>
      <c r="H399" s="14" t="s">
        <v>20</v>
      </c>
      <c r="I399" s="15">
        <v>5902311021932</v>
      </c>
      <c r="J399" s="12">
        <v>21.18</v>
      </c>
      <c r="K399" s="11">
        <f>INDEX(TT_Warunki[Rabat],MATCH(TT_Cennik[[#This Row],[KOD]],TT_Warunki[KOD],0))</f>
        <v>0</v>
      </c>
      <c r="L399" s="12">
        <f>IF(ISERROR(TT_Cennik[[#This Row],[PL KATALOG NETTO 2026.03]]*(1-TT_Cennik[[#This Row],[RABAT %]])),"",ROUND(TT_Cennik[[#This Row],[PL KATALOG NETTO 2026.03]]*(1-TT_Cennik[[#This Row],[RABAT %]]),2))</f>
        <v>21.18</v>
      </c>
      <c r="M399" s="13"/>
      <c r="N399" s="12">
        <f>IF(ISERROR(TT_Cennik[[#This Row],[ILOŚĆ]]*TT_Cennik[[#This Row],[CENA NETTO PO RABACIE PLN]]),"zapytaj",TT_Cennik[[#This Row],[ILOŚĆ]]*TT_Cennik[[#This Row],[CENA NETTO PO RABACIE PLN]])</f>
        <v>0</v>
      </c>
    </row>
    <row r="400" spans="1:14" x14ac:dyDescent="0.3">
      <c r="A400" s="14" t="s">
        <v>1549</v>
      </c>
      <c r="B400" s="7" t="s">
        <v>1520</v>
      </c>
      <c r="C400" s="14">
        <v>1</v>
      </c>
      <c r="D400" s="14" t="s">
        <v>890</v>
      </c>
      <c r="E400" s="14" t="s">
        <v>288</v>
      </c>
      <c r="F400" s="20" t="s">
        <v>1293</v>
      </c>
      <c r="G400" s="7">
        <v>25</v>
      </c>
      <c r="H400" s="14" t="s">
        <v>20</v>
      </c>
      <c r="I400" s="15">
        <v>5902311021949</v>
      </c>
      <c r="J400" s="12">
        <v>19.02</v>
      </c>
      <c r="K400" s="11">
        <f>INDEX(TT_Warunki[Rabat],MATCH(TT_Cennik[[#This Row],[KOD]],TT_Warunki[KOD],0))</f>
        <v>0</v>
      </c>
      <c r="L400" s="12">
        <f>IF(ISERROR(TT_Cennik[[#This Row],[PL KATALOG NETTO 2026.03]]*(1-TT_Cennik[[#This Row],[RABAT %]])),"",ROUND(TT_Cennik[[#This Row],[PL KATALOG NETTO 2026.03]]*(1-TT_Cennik[[#This Row],[RABAT %]]),2))</f>
        <v>19.02</v>
      </c>
      <c r="M400" s="13"/>
      <c r="N400" s="12">
        <f>IF(ISERROR(TT_Cennik[[#This Row],[ILOŚĆ]]*TT_Cennik[[#This Row],[CENA NETTO PO RABACIE PLN]]),"zapytaj",TT_Cennik[[#This Row],[ILOŚĆ]]*TT_Cennik[[#This Row],[CENA NETTO PO RABACIE PLN]])</f>
        <v>0</v>
      </c>
    </row>
    <row r="401" spans="1:14" x14ac:dyDescent="0.3">
      <c r="A401" s="14" t="s">
        <v>1549</v>
      </c>
      <c r="B401" s="7" t="s">
        <v>1520</v>
      </c>
      <c r="C401" s="14">
        <v>1</v>
      </c>
      <c r="D401" s="14" t="s">
        <v>891</v>
      </c>
      <c r="E401" s="14" t="s">
        <v>289</v>
      </c>
      <c r="F401" s="20" t="s">
        <v>1294</v>
      </c>
      <c r="G401" s="7">
        <v>18</v>
      </c>
      <c r="H401" s="14" t="s">
        <v>20</v>
      </c>
      <c r="I401" s="15">
        <v>5902311021956</v>
      </c>
      <c r="J401" s="12">
        <v>27.86</v>
      </c>
      <c r="K401" s="11">
        <f>INDEX(TT_Warunki[Rabat],MATCH(TT_Cennik[[#This Row],[KOD]],TT_Warunki[KOD],0))</f>
        <v>0</v>
      </c>
      <c r="L401" s="12">
        <f>IF(ISERROR(TT_Cennik[[#This Row],[PL KATALOG NETTO 2026.03]]*(1-TT_Cennik[[#This Row],[RABAT %]])),"",ROUND(TT_Cennik[[#This Row],[PL KATALOG NETTO 2026.03]]*(1-TT_Cennik[[#This Row],[RABAT %]]),2))</f>
        <v>27.86</v>
      </c>
      <c r="M401" s="13"/>
      <c r="N401" s="12">
        <f>IF(ISERROR(TT_Cennik[[#This Row],[ILOŚĆ]]*TT_Cennik[[#This Row],[CENA NETTO PO RABACIE PLN]]),"zapytaj",TT_Cennik[[#This Row],[ILOŚĆ]]*TT_Cennik[[#This Row],[CENA NETTO PO RABACIE PLN]])</f>
        <v>0</v>
      </c>
    </row>
    <row r="402" spans="1:14" x14ac:dyDescent="0.3">
      <c r="A402" s="14" t="s">
        <v>1549</v>
      </c>
      <c r="B402" s="7" t="s">
        <v>1520</v>
      </c>
      <c r="C402" s="14">
        <v>1</v>
      </c>
      <c r="D402" s="14" t="s">
        <v>892</v>
      </c>
      <c r="E402" s="14" t="s">
        <v>290</v>
      </c>
      <c r="F402" s="20" t="s">
        <v>1295</v>
      </c>
      <c r="G402" s="7">
        <v>10</v>
      </c>
      <c r="H402" s="14" t="s">
        <v>20</v>
      </c>
      <c r="I402" s="15">
        <v>5902311021987</v>
      </c>
      <c r="J402" s="12">
        <v>24.51</v>
      </c>
      <c r="K402" s="11">
        <f>INDEX(TT_Warunki[Rabat],MATCH(TT_Cennik[[#This Row],[KOD]],TT_Warunki[KOD],0))</f>
        <v>0</v>
      </c>
      <c r="L402" s="12">
        <f>IF(ISERROR(TT_Cennik[[#This Row],[PL KATALOG NETTO 2026.03]]*(1-TT_Cennik[[#This Row],[RABAT %]])),"",ROUND(TT_Cennik[[#This Row],[PL KATALOG NETTO 2026.03]]*(1-TT_Cennik[[#This Row],[RABAT %]]),2))</f>
        <v>24.51</v>
      </c>
      <c r="M402" s="13"/>
      <c r="N402" s="12">
        <f>IF(ISERROR(TT_Cennik[[#This Row],[ILOŚĆ]]*TT_Cennik[[#This Row],[CENA NETTO PO RABACIE PLN]]),"zapytaj",TT_Cennik[[#This Row],[ILOŚĆ]]*TT_Cennik[[#This Row],[CENA NETTO PO RABACIE PLN]])</f>
        <v>0</v>
      </c>
    </row>
    <row r="403" spans="1:14" x14ac:dyDescent="0.3">
      <c r="A403" s="14" t="s">
        <v>1549</v>
      </c>
      <c r="B403" s="7" t="s">
        <v>1520</v>
      </c>
      <c r="C403" s="14">
        <v>1</v>
      </c>
      <c r="D403" s="14" t="s">
        <v>893</v>
      </c>
      <c r="E403" s="14" t="s">
        <v>291</v>
      </c>
      <c r="F403" s="20" t="s">
        <v>1296</v>
      </c>
      <c r="G403" s="7">
        <v>10</v>
      </c>
      <c r="H403" s="14" t="s">
        <v>20</v>
      </c>
      <c r="I403" s="15">
        <v>5902311021963</v>
      </c>
      <c r="J403" s="12">
        <v>37.4</v>
      </c>
      <c r="K403" s="11">
        <f>INDEX(TT_Warunki[Rabat],MATCH(TT_Cennik[[#This Row],[KOD]],TT_Warunki[KOD],0))</f>
        <v>0</v>
      </c>
      <c r="L403" s="12">
        <f>IF(ISERROR(TT_Cennik[[#This Row],[PL KATALOG NETTO 2026.03]]*(1-TT_Cennik[[#This Row],[RABAT %]])),"",ROUND(TT_Cennik[[#This Row],[PL KATALOG NETTO 2026.03]]*(1-TT_Cennik[[#This Row],[RABAT %]]),2))</f>
        <v>37.4</v>
      </c>
      <c r="M403" s="13"/>
      <c r="N403" s="12">
        <f>IF(ISERROR(TT_Cennik[[#This Row],[ILOŚĆ]]*TT_Cennik[[#This Row],[CENA NETTO PO RABACIE PLN]]),"zapytaj",TT_Cennik[[#This Row],[ILOŚĆ]]*TT_Cennik[[#This Row],[CENA NETTO PO RABACIE PLN]])</f>
        <v>0</v>
      </c>
    </row>
    <row r="404" spans="1:14" x14ac:dyDescent="0.3">
      <c r="A404" s="14" t="s">
        <v>1549</v>
      </c>
      <c r="B404" s="7" t="s">
        <v>1520</v>
      </c>
      <c r="C404" s="14">
        <v>1</v>
      </c>
      <c r="D404" s="14" t="s">
        <v>1968</v>
      </c>
      <c r="E404" s="14" t="s">
        <v>292</v>
      </c>
      <c r="F404" s="20" t="s">
        <v>1297</v>
      </c>
      <c r="G404" s="7">
        <v>36</v>
      </c>
      <c r="H404" s="14" t="s">
        <v>20</v>
      </c>
      <c r="I404" s="15">
        <v>5902311021970</v>
      </c>
      <c r="J404" s="12">
        <v>13.23</v>
      </c>
      <c r="K404" s="11">
        <f>INDEX(TT_Warunki[Rabat],MATCH(TT_Cennik[[#This Row],[KOD]],TT_Warunki[KOD],0))</f>
        <v>0</v>
      </c>
      <c r="L404" s="12">
        <f>IF(ISERROR(TT_Cennik[[#This Row],[PL KATALOG NETTO 2026.03]]*(1-TT_Cennik[[#This Row],[RABAT %]])),"",ROUND(TT_Cennik[[#This Row],[PL KATALOG NETTO 2026.03]]*(1-TT_Cennik[[#This Row],[RABAT %]]),2))</f>
        <v>13.23</v>
      </c>
      <c r="M404" s="13"/>
      <c r="N404" s="12">
        <f>IF(ISERROR(TT_Cennik[[#This Row],[ILOŚĆ]]*TT_Cennik[[#This Row],[CENA NETTO PO RABACIE PLN]]),"zapytaj",TT_Cennik[[#This Row],[ILOŚĆ]]*TT_Cennik[[#This Row],[CENA NETTO PO RABACIE PLN]])</f>
        <v>0</v>
      </c>
    </row>
    <row r="405" spans="1:14" x14ac:dyDescent="0.3">
      <c r="A405" s="14" t="s">
        <v>1549</v>
      </c>
      <c r="B405" s="7" t="s">
        <v>1520</v>
      </c>
      <c r="C405" s="14">
        <v>1</v>
      </c>
      <c r="D405" s="14" t="s">
        <v>894</v>
      </c>
      <c r="E405" s="14" t="s">
        <v>293</v>
      </c>
      <c r="F405" s="20" t="s">
        <v>1677</v>
      </c>
      <c r="G405" s="7">
        <v>36</v>
      </c>
      <c r="H405" s="14" t="s">
        <v>20</v>
      </c>
      <c r="I405" s="15">
        <v>5902311021994</v>
      </c>
      <c r="J405" s="12">
        <v>1.36</v>
      </c>
      <c r="K405" s="11">
        <f>INDEX(TT_Warunki[Rabat],MATCH(TT_Cennik[[#This Row],[KOD]],TT_Warunki[KOD],0))</f>
        <v>0</v>
      </c>
      <c r="L405" s="12">
        <f>IF(ISERROR(TT_Cennik[[#This Row],[PL KATALOG NETTO 2026.03]]*(1-TT_Cennik[[#This Row],[RABAT %]])),"",ROUND(TT_Cennik[[#This Row],[PL KATALOG NETTO 2026.03]]*(1-TT_Cennik[[#This Row],[RABAT %]]),2))</f>
        <v>1.36</v>
      </c>
      <c r="M405" s="13"/>
      <c r="N405" s="12">
        <f>IF(ISERROR(TT_Cennik[[#This Row],[ILOŚĆ]]*TT_Cennik[[#This Row],[CENA NETTO PO RABACIE PLN]]),"zapytaj",TT_Cennik[[#This Row],[ILOŚĆ]]*TT_Cennik[[#This Row],[CENA NETTO PO RABACIE PLN]])</f>
        <v>0</v>
      </c>
    </row>
    <row r="406" spans="1:14" x14ac:dyDescent="0.3">
      <c r="A406" s="14" t="s">
        <v>1550</v>
      </c>
      <c r="B406" s="7" t="s">
        <v>1493</v>
      </c>
      <c r="C406" s="14">
        <v>2</v>
      </c>
      <c r="D406" s="14" t="s">
        <v>895</v>
      </c>
      <c r="E406" s="14" t="s">
        <v>1405</v>
      </c>
      <c r="F406" s="20" t="s">
        <v>1678</v>
      </c>
      <c r="G406" s="7">
        <v>1</v>
      </c>
      <c r="H406" s="14" t="s">
        <v>20</v>
      </c>
      <c r="I406" s="15">
        <v>5906700314414</v>
      </c>
      <c r="J406" s="12">
        <v>319.64999999999998</v>
      </c>
      <c r="K406" s="11">
        <f>INDEX(TT_Warunki[Rabat],MATCH(TT_Cennik[[#This Row],[KOD]],TT_Warunki[KOD],0))</f>
        <v>0</v>
      </c>
      <c r="L406" s="12">
        <f>IF(ISERROR(TT_Cennik[[#This Row],[PL KATALOG NETTO 2026.03]]*(1-TT_Cennik[[#This Row],[RABAT %]])),"",ROUND(TT_Cennik[[#This Row],[PL KATALOG NETTO 2026.03]]*(1-TT_Cennik[[#This Row],[RABAT %]]),2))</f>
        <v>319.64999999999998</v>
      </c>
      <c r="M406" s="13"/>
      <c r="N406" s="12">
        <f>IF(ISERROR(TT_Cennik[[#This Row],[ILOŚĆ]]*TT_Cennik[[#This Row],[CENA NETTO PO RABACIE PLN]]),"zapytaj",TT_Cennik[[#This Row],[ILOŚĆ]]*TT_Cennik[[#This Row],[CENA NETTO PO RABACIE PLN]])</f>
        <v>0</v>
      </c>
    </row>
    <row r="407" spans="1:14" x14ac:dyDescent="0.3">
      <c r="A407" s="14" t="s">
        <v>1550</v>
      </c>
      <c r="B407" s="7" t="s">
        <v>1493</v>
      </c>
      <c r="C407" s="14">
        <v>2</v>
      </c>
      <c r="D407" s="14" t="s">
        <v>896</v>
      </c>
      <c r="E407" s="14" t="s">
        <v>1406</v>
      </c>
      <c r="F407" s="20" t="s">
        <v>1679</v>
      </c>
      <c r="G407" s="7">
        <v>1</v>
      </c>
      <c r="H407" s="14" t="s">
        <v>20</v>
      </c>
      <c r="I407" s="15">
        <v>5906700313011</v>
      </c>
      <c r="J407" s="12">
        <v>386.03</v>
      </c>
      <c r="K407" s="11">
        <f>INDEX(TT_Warunki[Rabat],MATCH(TT_Cennik[[#This Row],[KOD]],TT_Warunki[KOD],0))</f>
        <v>0</v>
      </c>
      <c r="L407" s="12">
        <f>IF(ISERROR(TT_Cennik[[#This Row],[PL KATALOG NETTO 2026.03]]*(1-TT_Cennik[[#This Row],[RABAT %]])),"",ROUND(TT_Cennik[[#This Row],[PL KATALOG NETTO 2026.03]]*(1-TT_Cennik[[#This Row],[RABAT %]]),2))</f>
        <v>386.03</v>
      </c>
      <c r="M407" s="13"/>
      <c r="N407" s="12">
        <f>IF(ISERROR(TT_Cennik[[#This Row],[ILOŚĆ]]*TT_Cennik[[#This Row],[CENA NETTO PO RABACIE PLN]]),"zapytaj",TT_Cennik[[#This Row],[ILOŚĆ]]*TT_Cennik[[#This Row],[CENA NETTO PO RABACIE PLN]])</f>
        <v>0</v>
      </c>
    </row>
    <row r="408" spans="1:14" x14ac:dyDescent="0.3">
      <c r="A408" s="14" t="s">
        <v>1550</v>
      </c>
      <c r="B408" s="7" t="s">
        <v>1493</v>
      </c>
      <c r="C408" s="14">
        <v>2</v>
      </c>
      <c r="D408" s="14" t="s">
        <v>897</v>
      </c>
      <c r="E408" s="14" t="s">
        <v>1407</v>
      </c>
      <c r="F408" s="20" t="s">
        <v>1680</v>
      </c>
      <c r="G408" s="7">
        <v>1</v>
      </c>
      <c r="H408" s="14" t="s">
        <v>20</v>
      </c>
      <c r="I408" s="15">
        <v>5906700313028</v>
      </c>
      <c r="J408" s="12">
        <v>439.29</v>
      </c>
      <c r="K408" s="11">
        <f>INDEX(TT_Warunki[Rabat],MATCH(TT_Cennik[[#This Row],[KOD]],TT_Warunki[KOD],0))</f>
        <v>0</v>
      </c>
      <c r="L408" s="12">
        <f>IF(ISERROR(TT_Cennik[[#This Row],[PL KATALOG NETTO 2026.03]]*(1-TT_Cennik[[#This Row],[RABAT %]])),"",ROUND(TT_Cennik[[#This Row],[PL KATALOG NETTO 2026.03]]*(1-TT_Cennik[[#This Row],[RABAT %]]),2))</f>
        <v>439.29</v>
      </c>
      <c r="M408" s="13"/>
      <c r="N408" s="12">
        <f>IF(ISERROR(TT_Cennik[[#This Row],[ILOŚĆ]]*TT_Cennik[[#This Row],[CENA NETTO PO RABACIE PLN]]),"zapytaj",TT_Cennik[[#This Row],[ILOŚĆ]]*TT_Cennik[[#This Row],[CENA NETTO PO RABACIE PLN]])</f>
        <v>0</v>
      </c>
    </row>
    <row r="409" spans="1:14" x14ac:dyDescent="0.3">
      <c r="A409" s="14" t="s">
        <v>1550</v>
      </c>
      <c r="B409" s="7" t="s">
        <v>1493</v>
      </c>
      <c r="C409" s="14">
        <v>2</v>
      </c>
      <c r="D409" s="14" t="s">
        <v>898</v>
      </c>
      <c r="E409" s="14" t="s">
        <v>1408</v>
      </c>
      <c r="F409" s="20" t="s">
        <v>1681</v>
      </c>
      <c r="G409" s="7">
        <v>1</v>
      </c>
      <c r="H409" s="14" t="s">
        <v>20</v>
      </c>
      <c r="I409" s="15">
        <v>5906700313035</v>
      </c>
      <c r="J409" s="12">
        <v>500.05</v>
      </c>
      <c r="K409" s="11">
        <f>INDEX(TT_Warunki[Rabat],MATCH(TT_Cennik[[#This Row],[KOD]],TT_Warunki[KOD],0))</f>
        <v>0</v>
      </c>
      <c r="L409" s="12">
        <f>IF(ISERROR(TT_Cennik[[#This Row],[PL KATALOG NETTO 2026.03]]*(1-TT_Cennik[[#This Row],[RABAT %]])),"",ROUND(TT_Cennik[[#This Row],[PL KATALOG NETTO 2026.03]]*(1-TT_Cennik[[#This Row],[RABAT %]]),2))</f>
        <v>500.05</v>
      </c>
      <c r="M409" s="13"/>
      <c r="N409" s="12">
        <f>IF(ISERROR(TT_Cennik[[#This Row],[ILOŚĆ]]*TT_Cennik[[#This Row],[CENA NETTO PO RABACIE PLN]]),"zapytaj",TT_Cennik[[#This Row],[ILOŚĆ]]*TT_Cennik[[#This Row],[CENA NETTO PO RABACIE PLN]])</f>
        <v>0</v>
      </c>
    </row>
    <row r="410" spans="1:14" x14ac:dyDescent="0.3">
      <c r="A410" s="14" t="s">
        <v>1550</v>
      </c>
      <c r="B410" s="7" t="s">
        <v>1493</v>
      </c>
      <c r="C410" s="14">
        <v>2</v>
      </c>
      <c r="D410" s="14" t="s">
        <v>899</v>
      </c>
      <c r="E410" s="14" t="s">
        <v>1409</v>
      </c>
      <c r="F410" s="20" t="s">
        <v>1682</v>
      </c>
      <c r="G410" s="7">
        <v>1</v>
      </c>
      <c r="H410" s="14" t="s">
        <v>20</v>
      </c>
      <c r="I410" s="15">
        <v>5906700313042</v>
      </c>
      <c r="J410" s="12">
        <v>575.09</v>
      </c>
      <c r="K410" s="11">
        <f>INDEX(TT_Warunki[Rabat],MATCH(TT_Cennik[[#This Row],[KOD]],TT_Warunki[KOD],0))</f>
        <v>0</v>
      </c>
      <c r="L410" s="12">
        <f>IF(ISERROR(TT_Cennik[[#This Row],[PL KATALOG NETTO 2026.03]]*(1-TT_Cennik[[#This Row],[RABAT %]])),"",ROUND(TT_Cennik[[#This Row],[PL KATALOG NETTO 2026.03]]*(1-TT_Cennik[[#This Row],[RABAT %]]),2))</f>
        <v>575.09</v>
      </c>
      <c r="M410" s="13"/>
      <c r="N410" s="12">
        <f>IF(ISERROR(TT_Cennik[[#This Row],[ILOŚĆ]]*TT_Cennik[[#This Row],[CENA NETTO PO RABACIE PLN]]),"zapytaj",TT_Cennik[[#This Row],[ILOŚĆ]]*TT_Cennik[[#This Row],[CENA NETTO PO RABACIE PLN]])</f>
        <v>0</v>
      </c>
    </row>
    <row r="411" spans="1:14" x14ac:dyDescent="0.3">
      <c r="A411" s="14" t="s">
        <v>1550</v>
      </c>
      <c r="B411" s="7" t="s">
        <v>1493</v>
      </c>
      <c r="C411" s="14">
        <v>2</v>
      </c>
      <c r="D411" s="14" t="s">
        <v>900</v>
      </c>
      <c r="E411" s="14" t="s">
        <v>1410</v>
      </c>
      <c r="F411" s="20" t="s">
        <v>1683</v>
      </c>
      <c r="G411" s="7">
        <v>1</v>
      </c>
      <c r="H411" s="14" t="s">
        <v>20</v>
      </c>
      <c r="I411" s="15">
        <v>5906700313059</v>
      </c>
      <c r="J411" s="12">
        <v>655.57</v>
      </c>
      <c r="K411" s="11">
        <f>INDEX(TT_Warunki[Rabat],MATCH(TT_Cennik[[#This Row],[KOD]],TT_Warunki[KOD],0))</f>
        <v>0</v>
      </c>
      <c r="L411" s="12">
        <f>IF(ISERROR(TT_Cennik[[#This Row],[PL KATALOG NETTO 2026.03]]*(1-TT_Cennik[[#This Row],[RABAT %]])),"",ROUND(TT_Cennik[[#This Row],[PL KATALOG NETTO 2026.03]]*(1-TT_Cennik[[#This Row],[RABAT %]]),2))</f>
        <v>655.57</v>
      </c>
      <c r="M411" s="13"/>
      <c r="N411" s="12">
        <f>IF(ISERROR(TT_Cennik[[#This Row],[ILOŚĆ]]*TT_Cennik[[#This Row],[CENA NETTO PO RABACIE PLN]]),"zapytaj",TT_Cennik[[#This Row],[ILOŚĆ]]*TT_Cennik[[#This Row],[CENA NETTO PO RABACIE PLN]])</f>
        <v>0</v>
      </c>
    </row>
    <row r="412" spans="1:14" x14ac:dyDescent="0.3">
      <c r="A412" s="14" t="s">
        <v>1550</v>
      </c>
      <c r="B412" s="7" t="s">
        <v>1493</v>
      </c>
      <c r="C412" s="14">
        <v>2</v>
      </c>
      <c r="D412" s="14" t="s">
        <v>901</v>
      </c>
      <c r="E412" s="14" t="s">
        <v>1411</v>
      </c>
      <c r="F412" s="20" t="s">
        <v>1684</v>
      </c>
      <c r="G412" s="7">
        <v>1</v>
      </c>
      <c r="H412" s="14" t="s">
        <v>20</v>
      </c>
      <c r="I412" s="15">
        <v>5906700313066</v>
      </c>
      <c r="J412" s="12">
        <v>744.86</v>
      </c>
      <c r="K412" s="11">
        <f>INDEX(TT_Warunki[Rabat],MATCH(TT_Cennik[[#This Row],[KOD]],TT_Warunki[KOD],0))</f>
        <v>0</v>
      </c>
      <c r="L412" s="12">
        <f>IF(ISERROR(TT_Cennik[[#This Row],[PL KATALOG NETTO 2026.03]]*(1-TT_Cennik[[#This Row],[RABAT %]])),"",ROUND(TT_Cennik[[#This Row],[PL KATALOG NETTO 2026.03]]*(1-TT_Cennik[[#This Row],[RABAT %]]),2))</f>
        <v>744.86</v>
      </c>
      <c r="M412" s="13"/>
      <c r="N412" s="12">
        <f>IF(ISERROR(TT_Cennik[[#This Row],[ILOŚĆ]]*TT_Cennik[[#This Row],[CENA NETTO PO RABACIE PLN]]),"zapytaj",TT_Cennik[[#This Row],[ILOŚĆ]]*TT_Cennik[[#This Row],[CENA NETTO PO RABACIE PLN]])</f>
        <v>0</v>
      </c>
    </row>
    <row r="413" spans="1:14" x14ac:dyDescent="0.3">
      <c r="A413" s="14" t="s">
        <v>1550</v>
      </c>
      <c r="B413" s="7" t="s">
        <v>1493</v>
      </c>
      <c r="C413" s="14">
        <v>2</v>
      </c>
      <c r="D413" s="14" t="s">
        <v>902</v>
      </c>
      <c r="E413" s="14" t="s">
        <v>1412</v>
      </c>
      <c r="F413" s="20" t="s">
        <v>1685</v>
      </c>
      <c r="G413" s="7">
        <v>1</v>
      </c>
      <c r="H413" s="14" t="s">
        <v>20</v>
      </c>
      <c r="I413" s="15">
        <v>5906700313073</v>
      </c>
      <c r="J413" s="12">
        <v>827.17</v>
      </c>
      <c r="K413" s="11">
        <f>INDEX(TT_Warunki[Rabat],MATCH(TT_Cennik[[#This Row],[KOD]],TT_Warunki[KOD],0))</f>
        <v>0</v>
      </c>
      <c r="L413" s="12">
        <f>IF(ISERROR(TT_Cennik[[#This Row],[PL KATALOG NETTO 2026.03]]*(1-TT_Cennik[[#This Row],[RABAT %]])),"",ROUND(TT_Cennik[[#This Row],[PL KATALOG NETTO 2026.03]]*(1-TT_Cennik[[#This Row],[RABAT %]]),2))</f>
        <v>827.17</v>
      </c>
      <c r="M413" s="13"/>
      <c r="N413" s="12">
        <f>IF(ISERROR(TT_Cennik[[#This Row],[ILOŚĆ]]*TT_Cennik[[#This Row],[CENA NETTO PO RABACIE PLN]]),"zapytaj",TT_Cennik[[#This Row],[ILOŚĆ]]*TT_Cennik[[#This Row],[CENA NETTO PO RABACIE PLN]])</f>
        <v>0</v>
      </c>
    </row>
    <row r="414" spans="1:14" x14ac:dyDescent="0.3">
      <c r="A414" s="14" t="s">
        <v>1550</v>
      </c>
      <c r="B414" s="7" t="s">
        <v>1493</v>
      </c>
      <c r="C414" s="14">
        <v>2</v>
      </c>
      <c r="D414" s="14" t="s">
        <v>903</v>
      </c>
      <c r="E414" s="14" t="s">
        <v>1413</v>
      </c>
      <c r="F414" s="20" t="s">
        <v>1298</v>
      </c>
      <c r="G414" s="7">
        <v>1</v>
      </c>
      <c r="H414" s="14" t="s">
        <v>20</v>
      </c>
      <c r="I414" s="15">
        <v>5906700312984</v>
      </c>
      <c r="J414" s="12">
        <v>907.79</v>
      </c>
      <c r="K414" s="11">
        <f>INDEX(TT_Warunki[Rabat],MATCH(TT_Cennik[[#This Row],[KOD]],TT_Warunki[KOD],0))</f>
        <v>0</v>
      </c>
      <c r="L414" s="12">
        <f>IF(ISERROR(TT_Cennik[[#This Row],[PL KATALOG NETTO 2026.03]]*(1-TT_Cennik[[#This Row],[RABAT %]])),"",ROUND(TT_Cennik[[#This Row],[PL KATALOG NETTO 2026.03]]*(1-TT_Cennik[[#This Row],[RABAT %]]),2))</f>
        <v>907.79</v>
      </c>
      <c r="M414" s="13"/>
      <c r="N414" s="12">
        <f>IF(ISERROR(TT_Cennik[[#This Row],[ILOŚĆ]]*TT_Cennik[[#This Row],[CENA NETTO PO RABACIE PLN]]),"zapytaj",TT_Cennik[[#This Row],[ILOŚĆ]]*TT_Cennik[[#This Row],[CENA NETTO PO RABACIE PLN]])</f>
        <v>0</v>
      </c>
    </row>
    <row r="415" spans="1:14" x14ac:dyDescent="0.3">
      <c r="A415" s="14" t="s">
        <v>1550</v>
      </c>
      <c r="B415" s="7" t="s">
        <v>1493</v>
      </c>
      <c r="C415" s="14">
        <v>2</v>
      </c>
      <c r="D415" s="14" t="s">
        <v>904</v>
      </c>
      <c r="E415" s="14" t="s">
        <v>1414</v>
      </c>
      <c r="F415" s="20" t="s">
        <v>1299</v>
      </c>
      <c r="G415" s="7">
        <v>1</v>
      </c>
      <c r="H415" s="14" t="s">
        <v>20</v>
      </c>
      <c r="I415" s="15">
        <v>5906700312991</v>
      </c>
      <c r="J415" s="12">
        <v>991.21</v>
      </c>
      <c r="K415" s="11">
        <f>INDEX(TT_Warunki[Rabat],MATCH(TT_Cennik[[#This Row],[KOD]],TT_Warunki[KOD],0))</f>
        <v>0</v>
      </c>
      <c r="L415" s="12">
        <f>IF(ISERROR(TT_Cennik[[#This Row],[PL KATALOG NETTO 2026.03]]*(1-TT_Cennik[[#This Row],[RABAT %]])),"",ROUND(TT_Cennik[[#This Row],[PL KATALOG NETTO 2026.03]]*(1-TT_Cennik[[#This Row],[RABAT %]]),2))</f>
        <v>991.21</v>
      </c>
      <c r="M415" s="13"/>
      <c r="N415" s="12">
        <f>IF(ISERROR(TT_Cennik[[#This Row],[ILOŚĆ]]*TT_Cennik[[#This Row],[CENA NETTO PO RABACIE PLN]]),"zapytaj",TT_Cennik[[#This Row],[ILOŚĆ]]*TT_Cennik[[#This Row],[CENA NETTO PO RABACIE PLN]])</f>
        <v>0</v>
      </c>
    </row>
    <row r="416" spans="1:14" x14ac:dyDescent="0.3">
      <c r="A416" s="14" t="s">
        <v>1550</v>
      </c>
      <c r="B416" s="7" t="s">
        <v>1493</v>
      </c>
      <c r="C416" s="14">
        <v>2</v>
      </c>
      <c r="D416" s="14" t="s">
        <v>905</v>
      </c>
      <c r="E416" s="14" t="s">
        <v>1415</v>
      </c>
      <c r="F416" s="20" t="s">
        <v>1300</v>
      </c>
      <c r="G416" s="7">
        <v>1</v>
      </c>
      <c r="H416" s="14" t="s">
        <v>20</v>
      </c>
      <c r="I416" s="15">
        <v>5906700313004</v>
      </c>
      <c r="J416" s="12">
        <v>1099.1600000000001</v>
      </c>
      <c r="K416" s="11">
        <f>INDEX(TT_Warunki[Rabat],MATCH(TT_Cennik[[#This Row],[KOD]],TT_Warunki[KOD],0))</f>
        <v>0</v>
      </c>
      <c r="L416" s="12">
        <f>IF(ISERROR(TT_Cennik[[#This Row],[PL KATALOG NETTO 2026.03]]*(1-TT_Cennik[[#This Row],[RABAT %]])),"",ROUND(TT_Cennik[[#This Row],[PL KATALOG NETTO 2026.03]]*(1-TT_Cennik[[#This Row],[RABAT %]]),2))</f>
        <v>1099.1600000000001</v>
      </c>
      <c r="M416" s="13"/>
      <c r="N416" s="12">
        <f>IF(ISERROR(TT_Cennik[[#This Row],[ILOŚĆ]]*TT_Cennik[[#This Row],[CENA NETTO PO RABACIE PLN]]),"zapytaj",TT_Cennik[[#This Row],[ILOŚĆ]]*TT_Cennik[[#This Row],[CENA NETTO PO RABACIE PLN]])</f>
        <v>0</v>
      </c>
    </row>
    <row r="417" spans="1:14" x14ac:dyDescent="0.3">
      <c r="A417" s="14" t="s">
        <v>1550</v>
      </c>
      <c r="B417" s="7" t="s">
        <v>1493</v>
      </c>
      <c r="C417" s="14">
        <v>2</v>
      </c>
      <c r="D417" s="14" t="s">
        <v>1806</v>
      </c>
      <c r="E417" s="14" t="s">
        <v>1807</v>
      </c>
      <c r="F417" s="20" t="s">
        <v>1808</v>
      </c>
      <c r="G417" s="7">
        <v>1</v>
      </c>
      <c r="H417" s="14" t="s">
        <v>20</v>
      </c>
      <c r="I417" s="15">
        <v>5906700315671</v>
      </c>
      <c r="J417" s="12" t="s">
        <v>537</v>
      </c>
      <c r="K417" s="11">
        <f>INDEX(TT_Warunki[Rabat],MATCH(TT_Cennik[[#This Row],[KOD]],TT_Warunki[KOD],0))</f>
        <v>0</v>
      </c>
      <c r="L417" s="12" t="str">
        <f>IF(ISERROR(TT_Cennik[[#This Row],[PL KATALOG NETTO 2026.03]]*(1-TT_Cennik[[#This Row],[RABAT %]])),"",ROUND(TT_Cennik[[#This Row],[PL KATALOG NETTO 2026.03]]*(1-TT_Cennik[[#This Row],[RABAT %]]),2))</f>
        <v/>
      </c>
      <c r="M417" s="13"/>
      <c r="N417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418" spans="1:14" x14ac:dyDescent="0.3">
      <c r="A418" s="14" t="s">
        <v>1551</v>
      </c>
      <c r="B418" s="7" t="s">
        <v>1495</v>
      </c>
      <c r="C418" s="14">
        <v>2</v>
      </c>
      <c r="D418" s="14" t="s">
        <v>906</v>
      </c>
      <c r="E418" s="14" t="s">
        <v>294</v>
      </c>
      <c r="F418" s="20" t="s">
        <v>1686</v>
      </c>
      <c r="G418" s="7">
        <v>1</v>
      </c>
      <c r="H418" s="14" t="s">
        <v>20</v>
      </c>
      <c r="I418" s="15">
        <v>5901752890404</v>
      </c>
      <c r="J418" s="12">
        <v>376.06</v>
      </c>
      <c r="K418" s="11">
        <f>INDEX(TT_Warunki[Rabat],MATCH(TT_Cennik[[#This Row],[KOD]],TT_Warunki[KOD],0))</f>
        <v>0</v>
      </c>
      <c r="L418" s="12">
        <f>IF(ISERROR(TT_Cennik[[#This Row],[PL KATALOG NETTO 2026.03]]*(1-TT_Cennik[[#This Row],[RABAT %]])),"",ROUND(TT_Cennik[[#This Row],[PL KATALOG NETTO 2026.03]]*(1-TT_Cennik[[#This Row],[RABAT %]]),2))</f>
        <v>376.06</v>
      </c>
      <c r="M418" s="13"/>
      <c r="N418" s="12">
        <f>IF(ISERROR(TT_Cennik[[#This Row],[ILOŚĆ]]*TT_Cennik[[#This Row],[CENA NETTO PO RABACIE PLN]]),"zapytaj",TT_Cennik[[#This Row],[ILOŚĆ]]*TT_Cennik[[#This Row],[CENA NETTO PO RABACIE PLN]])</f>
        <v>0</v>
      </c>
    </row>
    <row r="419" spans="1:14" x14ac:dyDescent="0.3">
      <c r="A419" s="14" t="s">
        <v>1551</v>
      </c>
      <c r="B419" s="7" t="s">
        <v>1495</v>
      </c>
      <c r="C419" s="14">
        <v>2</v>
      </c>
      <c r="D419" s="14" t="s">
        <v>907</v>
      </c>
      <c r="E419" s="14" t="s">
        <v>295</v>
      </c>
      <c r="F419" s="20" t="s">
        <v>1687</v>
      </c>
      <c r="G419" s="7">
        <v>1</v>
      </c>
      <c r="H419" s="14" t="s">
        <v>20</v>
      </c>
      <c r="I419" s="15">
        <v>5901752890503</v>
      </c>
      <c r="J419" s="12">
        <v>454.15</v>
      </c>
      <c r="K419" s="11">
        <f>INDEX(TT_Warunki[Rabat],MATCH(TT_Cennik[[#This Row],[KOD]],TT_Warunki[KOD],0))</f>
        <v>0</v>
      </c>
      <c r="L419" s="12">
        <f>IF(ISERROR(TT_Cennik[[#This Row],[PL KATALOG NETTO 2026.03]]*(1-TT_Cennik[[#This Row],[RABAT %]])),"",ROUND(TT_Cennik[[#This Row],[PL KATALOG NETTO 2026.03]]*(1-TT_Cennik[[#This Row],[RABAT %]]),2))</f>
        <v>454.15</v>
      </c>
      <c r="M419" s="13"/>
      <c r="N419" s="12">
        <f>IF(ISERROR(TT_Cennik[[#This Row],[ILOŚĆ]]*TT_Cennik[[#This Row],[CENA NETTO PO RABACIE PLN]]),"zapytaj",TT_Cennik[[#This Row],[ILOŚĆ]]*TT_Cennik[[#This Row],[CENA NETTO PO RABACIE PLN]])</f>
        <v>0</v>
      </c>
    </row>
    <row r="420" spans="1:14" x14ac:dyDescent="0.3">
      <c r="A420" s="14" t="s">
        <v>1551</v>
      </c>
      <c r="B420" s="7" t="s">
        <v>1495</v>
      </c>
      <c r="C420" s="14">
        <v>2</v>
      </c>
      <c r="D420" s="14" t="s">
        <v>908</v>
      </c>
      <c r="E420" s="14" t="s">
        <v>296</v>
      </c>
      <c r="F420" s="20" t="s">
        <v>1688</v>
      </c>
      <c r="G420" s="7">
        <v>1</v>
      </c>
      <c r="H420" s="14" t="s">
        <v>20</v>
      </c>
      <c r="I420" s="15">
        <v>5901752890510</v>
      </c>
      <c r="J420" s="12">
        <v>516.80999999999995</v>
      </c>
      <c r="K420" s="11">
        <f>INDEX(TT_Warunki[Rabat],MATCH(TT_Cennik[[#This Row],[KOD]],TT_Warunki[KOD],0))</f>
        <v>0</v>
      </c>
      <c r="L420" s="12">
        <f>IF(ISERROR(TT_Cennik[[#This Row],[PL KATALOG NETTO 2026.03]]*(1-TT_Cennik[[#This Row],[RABAT %]])),"",ROUND(TT_Cennik[[#This Row],[PL KATALOG NETTO 2026.03]]*(1-TT_Cennik[[#This Row],[RABAT %]]),2))</f>
        <v>516.80999999999995</v>
      </c>
      <c r="M420" s="13"/>
      <c r="N420" s="12">
        <f>IF(ISERROR(TT_Cennik[[#This Row],[ILOŚĆ]]*TT_Cennik[[#This Row],[CENA NETTO PO RABACIE PLN]]),"zapytaj",TT_Cennik[[#This Row],[ILOŚĆ]]*TT_Cennik[[#This Row],[CENA NETTO PO RABACIE PLN]])</f>
        <v>0</v>
      </c>
    </row>
    <row r="421" spans="1:14" x14ac:dyDescent="0.3">
      <c r="A421" s="14" t="s">
        <v>1551</v>
      </c>
      <c r="B421" s="7" t="s">
        <v>1495</v>
      </c>
      <c r="C421" s="14">
        <v>2</v>
      </c>
      <c r="D421" s="14" t="s">
        <v>909</v>
      </c>
      <c r="E421" s="14" t="s">
        <v>297</v>
      </c>
      <c r="F421" s="20" t="s">
        <v>1689</v>
      </c>
      <c r="G421" s="7">
        <v>1</v>
      </c>
      <c r="H421" s="14" t="s">
        <v>20</v>
      </c>
      <c r="I421" s="15">
        <v>5901752890640</v>
      </c>
      <c r="J421" s="12">
        <v>588.29</v>
      </c>
      <c r="K421" s="11">
        <f>INDEX(TT_Warunki[Rabat],MATCH(TT_Cennik[[#This Row],[KOD]],TT_Warunki[KOD],0))</f>
        <v>0</v>
      </c>
      <c r="L421" s="12">
        <f>IF(ISERROR(TT_Cennik[[#This Row],[PL KATALOG NETTO 2026.03]]*(1-TT_Cennik[[#This Row],[RABAT %]])),"",ROUND(TT_Cennik[[#This Row],[PL KATALOG NETTO 2026.03]]*(1-TT_Cennik[[#This Row],[RABAT %]]),2))</f>
        <v>588.29</v>
      </c>
      <c r="M421" s="13"/>
      <c r="N421" s="12">
        <f>IF(ISERROR(TT_Cennik[[#This Row],[ILOŚĆ]]*TT_Cennik[[#This Row],[CENA NETTO PO RABACIE PLN]]),"zapytaj",TT_Cennik[[#This Row],[ILOŚĆ]]*TT_Cennik[[#This Row],[CENA NETTO PO RABACIE PLN]])</f>
        <v>0</v>
      </c>
    </row>
    <row r="422" spans="1:14" x14ac:dyDescent="0.3">
      <c r="A422" s="14" t="s">
        <v>1551</v>
      </c>
      <c r="B422" s="7" t="s">
        <v>1495</v>
      </c>
      <c r="C422" s="14">
        <v>2</v>
      </c>
      <c r="D422" s="14" t="s">
        <v>910</v>
      </c>
      <c r="E422" s="14" t="s">
        <v>298</v>
      </c>
      <c r="F422" s="20" t="s">
        <v>1690</v>
      </c>
      <c r="G422" s="7">
        <v>1</v>
      </c>
      <c r="H422" s="14" t="s">
        <v>20</v>
      </c>
      <c r="I422" s="15">
        <v>5901752890886</v>
      </c>
      <c r="J422" s="12">
        <v>676.58</v>
      </c>
      <c r="K422" s="11">
        <f>INDEX(TT_Warunki[Rabat],MATCH(TT_Cennik[[#This Row],[KOD]],TT_Warunki[KOD],0))</f>
        <v>0</v>
      </c>
      <c r="L422" s="12">
        <f>IF(ISERROR(TT_Cennik[[#This Row],[PL KATALOG NETTO 2026.03]]*(1-TT_Cennik[[#This Row],[RABAT %]])),"",ROUND(TT_Cennik[[#This Row],[PL KATALOG NETTO 2026.03]]*(1-TT_Cennik[[#This Row],[RABAT %]]),2))</f>
        <v>676.58</v>
      </c>
      <c r="M422" s="13"/>
      <c r="N422" s="12">
        <f>IF(ISERROR(TT_Cennik[[#This Row],[ILOŚĆ]]*TT_Cennik[[#This Row],[CENA NETTO PO RABACIE PLN]]),"zapytaj",TT_Cennik[[#This Row],[ILOŚĆ]]*TT_Cennik[[#This Row],[CENA NETTO PO RABACIE PLN]])</f>
        <v>0</v>
      </c>
    </row>
    <row r="423" spans="1:14" x14ac:dyDescent="0.3">
      <c r="A423" s="14" t="s">
        <v>1551</v>
      </c>
      <c r="B423" s="7" t="s">
        <v>1495</v>
      </c>
      <c r="C423" s="14">
        <v>2</v>
      </c>
      <c r="D423" s="14" t="s">
        <v>911</v>
      </c>
      <c r="E423" s="14" t="s">
        <v>299</v>
      </c>
      <c r="F423" s="20" t="s">
        <v>1691</v>
      </c>
      <c r="G423" s="7">
        <v>1</v>
      </c>
      <c r="H423" s="14" t="s">
        <v>20</v>
      </c>
      <c r="I423" s="15">
        <v>5901752891975</v>
      </c>
      <c r="J423" s="12">
        <v>771.26</v>
      </c>
      <c r="K423" s="11">
        <f>INDEX(TT_Warunki[Rabat],MATCH(TT_Cennik[[#This Row],[KOD]],TT_Warunki[KOD],0))</f>
        <v>0</v>
      </c>
      <c r="L423" s="12">
        <f>IF(ISERROR(TT_Cennik[[#This Row],[PL KATALOG NETTO 2026.03]]*(1-TT_Cennik[[#This Row],[RABAT %]])),"",ROUND(TT_Cennik[[#This Row],[PL KATALOG NETTO 2026.03]]*(1-TT_Cennik[[#This Row],[RABAT %]]),2))</f>
        <v>771.26</v>
      </c>
      <c r="M423" s="13"/>
      <c r="N423" s="12">
        <f>IF(ISERROR(TT_Cennik[[#This Row],[ILOŚĆ]]*TT_Cennik[[#This Row],[CENA NETTO PO RABACIE PLN]]),"zapytaj",TT_Cennik[[#This Row],[ILOŚĆ]]*TT_Cennik[[#This Row],[CENA NETTO PO RABACIE PLN]])</f>
        <v>0</v>
      </c>
    </row>
    <row r="424" spans="1:14" x14ac:dyDescent="0.3">
      <c r="A424" s="14" t="s">
        <v>1551</v>
      </c>
      <c r="B424" s="7" t="s">
        <v>1495</v>
      </c>
      <c r="C424" s="14">
        <v>2</v>
      </c>
      <c r="D424" s="14" t="s">
        <v>912</v>
      </c>
      <c r="E424" s="14" t="s">
        <v>300</v>
      </c>
      <c r="F424" s="20" t="s">
        <v>1692</v>
      </c>
      <c r="G424" s="7">
        <v>1</v>
      </c>
      <c r="H424" s="14" t="s">
        <v>20</v>
      </c>
      <c r="I424" s="15">
        <v>5901752891982</v>
      </c>
      <c r="J424" s="12">
        <v>876.31</v>
      </c>
      <c r="K424" s="11">
        <f>INDEX(TT_Warunki[Rabat],MATCH(TT_Cennik[[#This Row],[KOD]],TT_Warunki[KOD],0))</f>
        <v>0</v>
      </c>
      <c r="L424" s="12">
        <f>IF(ISERROR(TT_Cennik[[#This Row],[PL KATALOG NETTO 2026.03]]*(1-TT_Cennik[[#This Row],[RABAT %]])),"",ROUND(TT_Cennik[[#This Row],[PL KATALOG NETTO 2026.03]]*(1-TT_Cennik[[#This Row],[RABAT %]]),2))</f>
        <v>876.31</v>
      </c>
      <c r="M424" s="13"/>
      <c r="N424" s="12">
        <f>IF(ISERROR(TT_Cennik[[#This Row],[ILOŚĆ]]*TT_Cennik[[#This Row],[CENA NETTO PO RABACIE PLN]]),"zapytaj",TT_Cennik[[#This Row],[ILOŚĆ]]*TT_Cennik[[#This Row],[CENA NETTO PO RABACIE PLN]])</f>
        <v>0</v>
      </c>
    </row>
    <row r="425" spans="1:14" x14ac:dyDescent="0.3">
      <c r="A425" s="14" t="s">
        <v>1551</v>
      </c>
      <c r="B425" s="7" t="s">
        <v>1495</v>
      </c>
      <c r="C425" s="14">
        <v>2</v>
      </c>
      <c r="D425" s="14" t="s">
        <v>913</v>
      </c>
      <c r="E425" s="14" t="s">
        <v>301</v>
      </c>
      <c r="F425" s="20" t="s">
        <v>1693</v>
      </c>
      <c r="G425" s="7">
        <v>1</v>
      </c>
      <c r="H425" s="14" t="s">
        <v>20</v>
      </c>
      <c r="I425" s="15">
        <v>5901752891999</v>
      </c>
      <c r="J425" s="12">
        <v>973.14</v>
      </c>
      <c r="K425" s="11">
        <f>INDEX(TT_Warunki[Rabat],MATCH(TT_Cennik[[#This Row],[KOD]],TT_Warunki[KOD],0))</f>
        <v>0</v>
      </c>
      <c r="L425" s="12">
        <f>IF(ISERROR(TT_Cennik[[#This Row],[PL KATALOG NETTO 2026.03]]*(1-TT_Cennik[[#This Row],[RABAT %]])),"",ROUND(TT_Cennik[[#This Row],[PL KATALOG NETTO 2026.03]]*(1-TT_Cennik[[#This Row],[RABAT %]]),2))</f>
        <v>973.14</v>
      </c>
      <c r="M425" s="13"/>
      <c r="N425" s="12">
        <f>IF(ISERROR(TT_Cennik[[#This Row],[ILOŚĆ]]*TT_Cennik[[#This Row],[CENA NETTO PO RABACIE PLN]]),"zapytaj",TT_Cennik[[#This Row],[ILOŚĆ]]*TT_Cennik[[#This Row],[CENA NETTO PO RABACIE PLN]])</f>
        <v>0</v>
      </c>
    </row>
    <row r="426" spans="1:14" x14ac:dyDescent="0.3">
      <c r="A426" s="14" t="s">
        <v>1551</v>
      </c>
      <c r="B426" s="7" t="s">
        <v>1495</v>
      </c>
      <c r="C426" s="14">
        <v>2</v>
      </c>
      <c r="D426" s="14" t="s">
        <v>914</v>
      </c>
      <c r="E426" s="14" t="s">
        <v>302</v>
      </c>
      <c r="F426" s="20" t="s">
        <v>1301</v>
      </c>
      <c r="G426" s="7">
        <v>1</v>
      </c>
      <c r="H426" s="14" t="s">
        <v>20</v>
      </c>
      <c r="I426" s="15">
        <v>5901752890367</v>
      </c>
      <c r="J426" s="12">
        <v>1067.99</v>
      </c>
      <c r="K426" s="11">
        <f>INDEX(TT_Warunki[Rabat],MATCH(TT_Cennik[[#This Row],[KOD]],TT_Warunki[KOD],0))</f>
        <v>0</v>
      </c>
      <c r="L426" s="12">
        <f>IF(ISERROR(TT_Cennik[[#This Row],[PL KATALOG NETTO 2026.03]]*(1-TT_Cennik[[#This Row],[RABAT %]])),"",ROUND(TT_Cennik[[#This Row],[PL KATALOG NETTO 2026.03]]*(1-TT_Cennik[[#This Row],[RABAT %]]),2))</f>
        <v>1067.99</v>
      </c>
      <c r="M426" s="13"/>
      <c r="N426" s="12">
        <f>IF(ISERROR(TT_Cennik[[#This Row],[ILOŚĆ]]*TT_Cennik[[#This Row],[CENA NETTO PO RABACIE PLN]]),"zapytaj",TT_Cennik[[#This Row],[ILOŚĆ]]*TT_Cennik[[#This Row],[CENA NETTO PO RABACIE PLN]])</f>
        <v>0</v>
      </c>
    </row>
    <row r="427" spans="1:14" x14ac:dyDescent="0.3">
      <c r="A427" s="14" t="s">
        <v>1551</v>
      </c>
      <c r="B427" s="7" t="s">
        <v>1495</v>
      </c>
      <c r="C427" s="14">
        <v>2</v>
      </c>
      <c r="D427" s="14" t="s">
        <v>915</v>
      </c>
      <c r="E427" s="14" t="s">
        <v>303</v>
      </c>
      <c r="F427" s="20" t="s">
        <v>1302</v>
      </c>
      <c r="G427" s="7">
        <v>1</v>
      </c>
      <c r="H427" s="14" t="s">
        <v>20</v>
      </c>
      <c r="I427" s="15">
        <v>5901752890374</v>
      </c>
      <c r="J427" s="12">
        <v>1166.1300000000001</v>
      </c>
      <c r="K427" s="11">
        <f>INDEX(TT_Warunki[Rabat],MATCH(TT_Cennik[[#This Row],[KOD]],TT_Warunki[KOD],0))</f>
        <v>0</v>
      </c>
      <c r="L427" s="12">
        <f>IF(ISERROR(TT_Cennik[[#This Row],[PL KATALOG NETTO 2026.03]]*(1-TT_Cennik[[#This Row],[RABAT %]])),"",ROUND(TT_Cennik[[#This Row],[PL KATALOG NETTO 2026.03]]*(1-TT_Cennik[[#This Row],[RABAT %]]),2))</f>
        <v>1166.1300000000001</v>
      </c>
      <c r="M427" s="13"/>
      <c r="N427" s="12">
        <f>IF(ISERROR(TT_Cennik[[#This Row],[ILOŚĆ]]*TT_Cennik[[#This Row],[CENA NETTO PO RABACIE PLN]]),"zapytaj",TT_Cennik[[#This Row],[ILOŚĆ]]*TT_Cennik[[#This Row],[CENA NETTO PO RABACIE PLN]])</f>
        <v>0</v>
      </c>
    </row>
    <row r="428" spans="1:14" x14ac:dyDescent="0.3">
      <c r="A428" s="14" t="s">
        <v>1551</v>
      </c>
      <c r="B428" s="7" t="s">
        <v>1495</v>
      </c>
      <c r="C428" s="14">
        <v>2</v>
      </c>
      <c r="D428" s="14" t="s">
        <v>916</v>
      </c>
      <c r="E428" s="14" t="s">
        <v>304</v>
      </c>
      <c r="F428" s="20" t="s">
        <v>1303</v>
      </c>
      <c r="G428" s="7">
        <v>1</v>
      </c>
      <c r="H428" s="14" t="s">
        <v>20</v>
      </c>
      <c r="I428" s="15">
        <v>5901752890398</v>
      </c>
      <c r="J428" s="12">
        <v>1293.1300000000001</v>
      </c>
      <c r="K428" s="11">
        <f>INDEX(TT_Warunki[Rabat],MATCH(TT_Cennik[[#This Row],[KOD]],TT_Warunki[KOD],0))</f>
        <v>0</v>
      </c>
      <c r="L428" s="12">
        <f>IF(ISERROR(TT_Cennik[[#This Row],[PL KATALOG NETTO 2026.03]]*(1-TT_Cennik[[#This Row],[RABAT %]])),"",ROUND(TT_Cennik[[#This Row],[PL KATALOG NETTO 2026.03]]*(1-TT_Cennik[[#This Row],[RABAT %]]),2))</f>
        <v>1293.1300000000001</v>
      </c>
      <c r="M428" s="13"/>
      <c r="N428" s="12">
        <f>IF(ISERROR(TT_Cennik[[#This Row],[ILOŚĆ]]*TT_Cennik[[#This Row],[CENA NETTO PO RABACIE PLN]]),"zapytaj",TT_Cennik[[#This Row],[ILOŚĆ]]*TT_Cennik[[#This Row],[CENA NETTO PO RABACIE PLN]])</f>
        <v>0</v>
      </c>
    </row>
    <row r="429" spans="1:14" x14ac:dyDescent="0.3">
      <c r="A429" s="14" t="s">
        <v>1552</v>
      </c>
      <c r="B429" s="7" t="s">
        <v>1497</v>
      </c>
      <c r="C429" s="14">
        <v>2</v>
      </c>
      <c r="D429" s="14" t="s">
        <v>917</v>
      </c>
      <c r="E429" s="14" t="s">
        <v>305</v>
      </c>
      <c r="F429" s="20" t="s">
        <v>1694</v>
      </c>
      <c r="G429" s="7">
        <v>1</v>
      </c>
      <c r="H429" s="14" t="s">
        <v>20</v>
      </c>
      <c r="I429" s="15">
        <v>5901752892514</v>
      </c>
      <c r="J429" s="12">
        <v>567.65</v>
      </c>
      <c r="K429" s="11">
        <f>INDEX(TT_Warunki[Rabat],MATCH(TT_Cennik[[#This Row],[KOD]],TT_Warunki[KOD],0))</f>
        <v>0</v>
      </c>
      <c r="L429" s="12">
        <f>IF(ISERROR(TT_Cennik[[#This Row],[PL KATALOG NETTO 2026.03]]*(1-TT_Cennik[[#This Row],[RABAT %]])),"",ROUND(TT_Cennik[[#This Row],[PL KATALOG NETTO 2026.03]]*(1-TT_Cennik[[#This Row],[RABAT %]]),2))</f>
        <v>567.65</v>
      </c>
      <c r="M429" s="13"/>
      <c r="N429" s="12">
        <f>IF(ISERROR(TT_Cennik[[#This Row],[ILOŚĆ]]*TT_Cennik[[#This Row],[CENA NETTO PO RABACIE PLN]]),"zapytaj",TT_Cennik[[#This Row],[ILOŚĆ]]*TT_Cennik[[#This Row],[CENA NETTO PO RABACIE PLN]])</f>
        <v>0</v>
      </c>
    </row>
    <row r="430" spans="1:14" x14ac:dyDescent="0.3">
      <c r="A430" s="14" t="s">
        <v>1552</v>
      </c>
      <c r="B430" s="7" t="s">
        <v>1497</v>
      </c>
      <c r="C430" s="14">
        <v>2</v>
      </c>
      <c r="D430" s="14" t="s">
        <v>918</v>
      </c>
      <c r="E430" s="14" t="s">
        <v>306</v>
      </c>
      <c r="F430" s="20" t="s">
        <v>1695</v>
      </c>
      <c r="G430" s="7">
        <v>1</v>
      </c>
      <c r="H430" s="14" t="s">
        <v>20</v>
      </c>
      <c r="I430" s="15">
        <v>5901752892521</v>
      </c>
      <c r="J430" s="12">
        <v>639.78</v>
      </c>
      <c r="K430" s="11">
        <f>INDEX(TT_Warunki[Rabat],MATCH(TT_Cennik[[#This Row],[KOD]],TT_Warunki[KOD],0))</f>
        <v>0</v>
      </c>
      <c r="L430" s="12">
        <f>IF(ISERROR(TT_Cennik[[#This Row],[PL KATALOG NETTO 2026.03]]*(1-TT_Cennik[[#This Row],[RABAT %]])),"",ROUND(TT_Cennik[[#This Row],[PL KATALOG NETTO 2026.03]]*(1-TT_Cennik[[#This Row],[RABAT %]]),2))</f>
        <v>639.78</v>
      </c>
      <c r="M430" s="13"/>
      <c r="N430" s="12">
        <f>IF(ISERROR(TT_Cennik[[#This Row],[ILOŚĆ]]*TT_Cennik[[#This Row],[CENA NETTO PO RABACIE PLN]]),"zapytaj",TT_Cennik[[#This Row],[ILOŚĆ]]*TT_Cennik[[#This Row],[CENA NETTO PO RABACIE PLN]])</f>
        <v>0</v>
      </c>
    </row>
    <row r="431" spans="1:14" x14ac:dyDescent="0.3">
      <c r="A431" s="14" t="s">
        <v>1552</v>
      </c>
      <c r="B431" s="7" t="s">
        <v>1497</v>
      </c>
      <c r="C431" s="14">
        <v>2</v>
      </c>
      <c r="D431" s="14" t="s">
        <v>1304</v>
      </c>
      <c r="E431" s="14" t="s">
        <v>307</v>
      </c>
      <c r="F431" s="20" t="s">
        <v>1696</v>
      </c>
      <c r="G431" s="7">
        <v>1</v>
      </c>
      <c r="H431" s="14" t="s">
        <v>20</v>
      </c>
      <c r="I431" s="15">
        <v>5901752892538</v>
      </c>
      <c r="J431" s="12">
        <v>728.08</v>
      </c>
      <c r="K431" s="11">
        <f>INDEX(TT_Warunki[Rabat],MATCH(TT_Cennik[[#This Row],[KOD]],TT_Warunki[KOD],0))</f>
        <v>0</v>
      </c>
      <c r="L431" s="12">
        <f>IF(ISERROR(TT_Cennik[[#This Row],[PL KATALOG NETTO 2026.03]]*(1-TT_Cennik[[#This Row],[RABAT %]])),"",ROUND(TT_Cennik[[#This Row],[PL KATALOG NETTO 2026.03]]*(1-TT_Cennik[[#This Row],[RABAT %]]),2))</f>
        <v>728.08</v>
      </c>
      <c r="M431" s="13"/>
      <c r="N431" s="12">
        <f>IF(ISERROR(TT_Cennik[[#This Row],[ILOŚĆ]]*TT_Cennik[[#This Row],[CENA NETTO PO RABACIE PLN]]),"zapytaj",TT_Cennik[[#This Row],[ILOŚĆ]]*TT_Cennik[[#This Row],[CENA NETTO PO RABACIE PLN]])</f>
        <v>0</v>
      </c>
    </row>
    <row r="432" spans="1:14" x14ac:dyDescent="0.3">
      <c r="A432" s="14" t="s">
        <v>1552</v>
      </c>
      <c r="B432" s="7" t="s">
        <v>1497</v>
      </c>
      <c r="C432" s="14">
        <v>2</v>
      </c>
      <c r="D432" s="14" t="s">
        <v>1306</v>
      </c>
      <c r="E432" s="14" t="s">
        <v>308</v>
      </c>
      <c r="F432" s="20" t="s">
        <v>1697</v>
      </c>
      <c r="G432" s="7">
        <v>1</v>
      </c>
      <c r="H432" s="14" t="s">
        <v>20</v>
      </c>
      <c r="I432" s="15">
        <v>5901752892545</v>
      </c>
      <c r="J432" s="12">
        <v>828.76</v>
      </c>
      <c r="K432" s="11">
        <f>INDEX(TT_Warunki[Rabat],MATCH(TT_Cennik[[#This Row],[KOD]],TT_Warunki[KOD],0))</f>
        <v>0</v>
      </c>
      <c r="L432" s="12">
        <f>IF(ISERROR(TT_Cennik[[#This Row],[PL KATALOG NETTO 2026.03]]*(1-TT_Cennik[[#This Row],[RABAT %]])),"",ROUND(TT_Cennik[[#This Row],[PL KATALOG NETTO 2026.03]]*(1-TT_Cennik[[#This Row],[RABAT %]]),2))</f>
        <v>828.76</v>
      </c>
      <c r="M432" s="13"/>
      <c r="N432" s="12">
        <f>IF(ISERROR(TT_Cennik[[#This Row],[ILOŚĆ]]*TT_Cennik[[#This Row],[CENA NETTO PO RABACIE PLN]]),"zapytaj",TT_Cennik[[#This Row],[ILOŚĆ]]*TT_Cennik[[#This Row],[CENA NETTO PO RABACIE PLN]])</f>
        <v>0</v>
      </c>
    </row>
    <row r="433" spans="1:14" x14ac:dyDescent="0.3">
      <c r="A433" s="14" t="s">
        <v>1552</v>
      </c>
      <c r="B433" s="7" t="s">
        <v>1497</v>
      </c>
      <c r="C433" s="14">
        <v>2</v>
      </c>
      <c r="D433" s="14" t="s">
        <v>1307</v>
      </c>
      <c r="E433" s="14" t="s">
        <v>309</v>
      </c>
      <c r="F433" s="20" t="s">
        <v>1698</v>
      </c>
      <c r="G433" s="7">
        <v>1</v>
      </c>
      <c r="H433" s="14" t="s">
        <v>20</v>
      </c>
      <c r="I433" s="15">
        <v>5901752892552</v>
      </c>
      <c r="J433" s="12">
        <v>902.12</v>
      </c>
      <c r="K433" s="11">
        <f>INDEX(TT_Warunki[Rabat],MATCH(TT_Cennik[[#This Row],[KOD]],TT_Warunki[KOD],0))</f>
        <v>0</v>
      </c>
      <c r="L433" s="12">
        <f>IF(ISERROR(TT_Cennik[[#This Row],[PL KATALOG NETTO 2026.03]]*(1-TT_Cennik[[#This Row],[RABAT %]])),"",ROUND(TT_Cennik[[#This Row],[PL KATALOG NETTO 2026.03]]*(1-TT_Cennik[[#This Row],[RABAT %]]),2))</f>
        <v>902.12</v>
      </c>
      <c r="M433" s="13"/>
      <c r="N433" s="12">
        <f>IF(ISERROR(TT_Cennik[[#This Row],[ILOŚĆ]]*TT_Cennik[[#This Row],[CENA NETTO PO RABACIE PLN]]),"zapytaj",TT_Cennik[[#This Row],[ILOŚĆ]]*TT_Cennik[[#This Row],[CENA NETTO PO RABACIE PLN]])</f>
        <v>0</v>
      </c>
    </row>
    <row r="434" spans="1:14" x14ac:dyDescent="0.3">
      <c r="A434" s="14" t="s">
        <v>1552</v>
      </c>
      <c r="B434" s="7" t="s">
        <v>1497</v>
      </c>
      <c r="C434" s="14">
        <v>2</v>
      </c>
      <c r="D434" s="14" t="s">
        <v>1308</v>
      </c>
      <c r="E434" s="14" t="s">
        <v>310</v>
      </c>
      <c r="F434" s="20" t="s">
        <v>1699</v>
      </c>
      <c r="G434" s="7">
        <v>1</v>
      </c>
      <c r="H434" s="14" t="s">
        <v>20</v>
      </c>
      <c r="I434" s="15">
        <v>5901752892569</v>
      </c>
      <c r="J434" s="12">
        <v>1028.3399999999999</v>
      </c>
      <c r="K434" s="11">
        <f>INDEX(TT_Warunki[Rabat],MATCH(TT_Cennik[[#This Row],[KOD]],TT_Warunki[KOD],0))</f>
        <v>0</v>
      </c>
      <c r="L434" s="12">
        <f>IF(ISERROR(TT_Cennik[[#This Row],[PL KATALOG NETTO 2026.03]]*(1-TT_Cennik[[#This Row],[RABAT %]])),"",ROUND(TT_Cennik[[#This Row],[PL KATALOG NETTO 2026.03]]*(1-TT_Cennik[[#This Row],[RABAT %]]),2))</f>
        <v>1028.3399999999999</v>
      </c>
      <c r="M434" s="13"/>
      <c r="N434" s="12">
        <f>IF(ISERROR(TT_Cennik[[#This Row],[ILOŚĆ]]*TT_Cennik[[#This Row],[CENA NETTO PO RABACIE PLN]]),"zapytaj",TT_Cennik[[#This Row],[ILOŚĆ]]*TT_Cennik[[#This Row],[CENA NETTO PO RABACIE PLN]])</f>
        <v>0</v>
      </c>
    </row>
    <row r="435" spans="1:14" x14ac:dyDescent="0.3">
      <c r="A435" s="14" t="s">
        <v>1552</v>
      </c>
      <c r="B435" s="7" t="s">
        <v>1497</v>
      </c>
      <c r="C435" s="14">
        <v>2</v>
      </c>
      <c r="D435" s="14" t="s">
        <v>1309</v>
      </c>
      <c r="E435" s="14" t="s">
        <v>311</v>
      </c>
      <c r="F435" s="20" t="s">
        <v>1700</v>
      </c>
      <c r="G435" s="7">
        <v>1</v>
      </c>
      <c r="H435" s="14" t="s">
        <v>20</v>
      </c>
      <c r="I435" s="15">
        <v>5901752892576</v>
      </c>
      <c r="J435" s="12">
        <v>1168.43</v>
      </c>
      <c r="K435" s="11">
        <f>INDEX(TT_Warunki[Rabat],MATCH(TT_Cennik[[#This Row],[KOD]],TT_Warunki[KOD],0))</f>
        <v>0</v>
      </c>
      <c r="L435" s="12">
        <f>IF(ISERROR(TT_Cennik[[#This Row],[PL KATALOG NETTO 2026.03]]*(1-TT_Cennik[[#This Row],[RABAT %]])),"",ROUND(TT_Cennik[[#This Row],[PL KATALOG NETTO 2026.03]]*(1-TT_Cennik[[#This Row],[RABAT %]]),2))</f>
        <v>1168.43</v>
      </c>
      <c r="M435" s="13"/>
      <c r="N435" s="12">
        <f>IF(ISERROR(TT_Cennik[[#This Row],[ILOŚĆ]]*TT_Cennik[[#This Row],[CENA NETTO PO RABACIE PLN]]),"zapytaj",TT_Cennik[[#This Row],[ILOŚĆ]]*TT_Cennik[[#This Row],[CENA NETTO PO RABACIE PLN]])</f>
        <v>0</v>
      </c>
    </row>
    <row r="436" spans="1:14" x14ac:dyDescent="0.3">
      <c r="A436" s="14" t="s">
        <v>1552</v>
      </c>
      <c r="B436" s="7" t="s">
        <v>1497</v>
      </c>
      <c r="C436" s="14">
        <v>2</v>
      </c>
      <c r="D436" s="14" t="s">
        <v>1310</v>
      </c>
      <c r="E436" s="14" t="s">
        <v>312</v>
      </c>
      <c r="F436" s="20" t="s">
        <v>1701</v>
      </c>
      <c r="G436" s="7">
        <v>1</v>
      </c>
      <c r="H436" s="14" t="s">
        <v>20</v>
      </c>
      <c r="I436" s="15">
        <v>5901752892583</v>
      </c>
      <c r="J436" s="12">
        <v>1297.53</v>
      </c>
      <c r="K436" s="11">
        <f>INDEX(TT_Warunki[Rabat],MATCH(TT_Cennik[[#This Row],[KOD]],TT_Warunki[KOD],0))</f>
        <v>0</v>
      </c>
      <c r="L436" s="12">
        <f>IF(ISERROR(TT_Cennik[[#This Row],[PL KATALOG NETTO 2026.03]]*(1-TT_Cennik[[#This Row],[RABAT %]])),"",ROUND(TT_Cennik[[#This Row],[PL KATALOG NETTO 2026.03]]*(1-TT_Cennik[[#This Row],[RABAT %]]),2))</f>
        <v>1297.53</v>
      </c>
      <c r="M436" s="13"/>
      <c r="N436" s="12">
        <f>IF(ISERROR(TT_Cennik[[#This Row],[ILOŚĆ]]*TT_Cennik[[#This Row],[CENA NETTO PO RABACIE PLN]]),"zapytaj",TT_Cennik[[#This Row],[ILOŚĆ]]*TT_Cennik[[#This Row],[CENA NETTO PO RABACIE PLN]])</f>
        <v>0</v>
      </c>
    </row>
    <row r="437" spans="1:14" x14ac:dyDescent="0.3">
      <c r="A437" s="14" t="s">
        <v>1552</v>
      </c>
      <c r="B437" s="7" t="s">
        <v>1497</v>
      </c>
      <c r="C437" s="14">
        <v>2</v>
      </c>
      <c r="D437" s="14" t="s">
        <v>1311</v>
      </c>
      <c r="E437" s="14" t="s">
        <v>313</v>
      </c>
      <c r="F437" s="20" t="s">
        <v>1702</v>
      </c>
      <c r="G437" s="7">
        <v>1</v>
      </c>
      <c r="H437" s="14" t="s">
        <v>20</v>
      </c>
      <c r="I437" s="15">
        <v>5901752892590</v>
      </c>
      <c r="J437" s="12">
        <v>1423.98</v>
      </c>
      <c r="K437" s="11">
        <f>INDEX(TT_Warunki[Rabat],MATCH(TT_Cennik[[#This Row],[KOD]],TT_Warunki[KOD],0))</f>
        <v>0</v>
      </c>
      <c r="L437" s="12">
        <f>IF(ISERROR(TT_Cennik[[#This Row],[PL KATALOG NETTO 2026.03]]*(1-TT_Cennik[[#This Row],[RABAT %]])),"",ROUND(TT_Cennik[[#This Row],[PL KATALOG NETTO 2026.03]]*(1-TT_Cennik[[#This Row],[RABAT %]]),2))</f>
        <v>1423.98</v>
      </c>
      <c r="M437" s="13"/>
      <c r="N437" s="12">
        <f>IF(ISERROR(TT_Cennik[[#This Row],[ILOŚĆ]]*TT_Cennik[[#This Row],[CENA NETTO PO RABACIE PLN]]),"zapytaj",TT_Cennik[[#This Row],[ILOŚĆ]]*TT_Cennik[[#This Row],[CENA NETTO PO RABACIE PLN]])</f>
        <v>0</v>
      </c>
    </row>
    <row r="438" spans="1:14" x14ac:dyDescent="0.3">
      <c r="A438" s="14" t="s">
        <v>1552</v>
      </c>
      <c r="B438" s="7" t="s">
        <v>1497</v>
      </c>
      <c r="C438" s="14">
        <v>2</v>
      </c>
      <c r="D438" s="14" t="s">
        <v>1312</v>
      </c>
      <c r="E438" s="14" t="s">
        <v>314</v>
      </c>
      <c r="F438" s="20" t="s">
        <v>1703</v>
      </c>
      <c r="G438" s="7">
        <v>1</v>
      </c>
      <c r="H438" s="14" t="s">
        <v>20</v>
      </c>
      <c r="I438" s="15">
        <v>5901752892606</v>
      </c>
      <c r="J438" s="12">
        <v>1554.82</v>
      </c>
      <c r="K438" s="11">
        <f>INDEX(TT_Warunki[Rabat],MATCH(TT_Cennik[[#This Row],[KOD]],TT_Warunki[KOD],0))</f>
        <v>0</v>
      </c>
      <c r="L438" s="12">
        <f>IF(ISERROR(TT_Cennik[[#This Row],[PL KATALOG NETTO 2026.03]]*(1-TT_Cennik[[#This Row],[RABAT %]])),"",ROUND(TT_Cennik[[#This Row],[PL KATALOG NETTO 2026.03]]*(1-TT_Cennik[[#This Row],[RABAT %]]),2))</f>
        <v>1554.82</v>
      </c>
      <c r="M438" s="13"/>
      <c r="N438" s="12">
        <f>IF(ISERROR(TT_Cennik[[#This Row],[ILOŚĆ]]*TT_Cennik[[#This Row],[CENA NETTO PO RABACIE PLN]]),"zapytaj",TT_Cennik[[#This Row],[ILOŚĆ]]*TT_Cennik[[#This Row],[CENA NETTO PO RABACIE PLN]])</f>
        <v>0</v>
      </c>
    </row>
    <row r="439" spans="1:14" x14ac:dyDescent="0.3">
      <c r="A439" s="14" t="s">
        <v>1552</v>
      </c>
      <c r="B439" s="7" t="s">
        <v>1497</v>
      </c>
      <c r="C439" s="14">
        <v>2</v>
      </c>
      <c r="D439" s="14" t="s">
        <v>1313</v>
      </c>
      <c r="E439" s="14" t="s">
        <v>315</v>
      </c>
      <c r="F439" s="20" t="s">
        <v>1704</v>
      </c>
      <c r="G439" s="7">
        <v>1</v>
      </c>
      <c r="H439" s="14" t="s">
        <v>20</v>
      </c>
      <c r="I439" s="15">
        <v>5901752892613</v>
      </c>
      <c r="J439" s="12">
        <v>1724.16</v>
      </c>
      <c r="K439" s="11">
        <f>INDEX(TT_Warunki[Rabat],MATCH(TT_Cennik[[#This Row],[KOD]],TT_Warunki[KOD],0))</f>
        <v>0</v>
      </c>
      <c r="L439" s="12">
        <f>IF(ISERROR(TT_Cennik[[#This Row],[PL KATALOG NETTO 2026.03]]*(1-TT_Cennik[[#This Row],[RABAT %]])),"",ROUND(TT_Cennik[[#This Row],[PL KATALOG NETTO 2026.03]]*(1-TT_Cennik[[#This Row],[RABAT %]]),2))</f>
        <v>1724.16</v>
      </c>
      <c r="M439" s="13"/>
      <c r="N439" s="12">
        <f>IF(ISERROR(TT_Cennik[[#This Row],[ILOŚĆ]]*TT_Cennik[[#This Row],[CENA NETTO PO RABACIE PLN]]),"zapytaj",TT_Cennik[[#This Row],[ILOŚĆ]]*TT_Cennik[[#This Row],[CENA NETTO PO RABACIE PLN]])</f>
        <v>0</v>
      </c>
    </row>
    <row r="440" spans="1:14" x14ac:dyDescent="0.3">
      <c r="A440" s="14" t="s">
        <v>1553</v>
      </c>
      <c r="B440" s="7" t="s">
        <v>1499</v>
      </c>
      <c r="C440" s="14">
        <v>2</v>
      </c>
      <c r="D440" s="14" t="s">
        <v>919</v>
      </c>
      <c r="E440" s="14" t="s">
        <v>1416</v>
      </c>
      <c r="F440" s="20" t="s">
        <v>1705</v>
      </c>
      <c r="G440" s="7">
        <v>1</v>
      </c>
      <c r="H440" s="14" t="s">
        <v>20</v>
      </c>
      <c r="I440" s="15">
        <v>5901752892439</v>
      </c>
      <c r="J440" s="12">
        <v>41.98</v>
      </c>
      <c r="K440" s="11">
        <f>INDEX(TT_Warunki[Rabat],MATCH(TT_Cennik[[#This Row],[KOD]],TT_Warunki[KOD],0))</f>
        <v>0</v>
      </c>
      <c r="L440" s="12">
        <f>IF(ISERROR(TT_Cennik[[#This Row],[PL KATALOG NETTO 2026.03]]*(1-TT_Cennik[[#This Row],[RABAT %]])),"",ROUND(TT_Cennik[[#This Row],[PL KATALOG NETTO 2026.03]]*(1-TT_Cennik[[#This Row],[RABAT %]]),2))</f>
        <v>41.98</v>
      </c>
      <c r="M440" s="13"/>
      <c r="N440" s="12">
        <f>IF(ISERROR(TT_Cennik[[#This Row],[ILOŚĆ]]*TT_Cennik[[#This Row],[CENA NETTO PO RABACIE PLN]]),"zapytaj",TT_Cennik[[#This Row],[ILOŚĆ]]*TT_Cennik[[#This Row],[CENA NETTO PO RABACIE PLN]])</f>
        <v>0</v>
      </c>
    </row>
    <row r="441" spans="1:14" x14ac:dyDescent="0.3">
      <c r="A441" s="14" t="s">
        <v>1554</v>
      </c>
      <c r="B441" s="7" t="s">
        <v>1501</v>
      </c>
      <c r="C441" s="14">
        <v>2</v>
      </c>
      <c r="D441" s="14" t="s">
        <v>920</v>
      </c>
      <c r="E441" s="14" t="s">
        <v>484</v>
      </c>
      <c r="F441" s="20" t="s">
        <v>1706</v>
      </c>
      <c r="G441" s="7">
        <v>1</v>
      </c>
      <c r="H441" s="14" t="s">
        <v>20</v>
      </c>
      <c r="I441" s="15">
        <v>5902311022885</v>
      </c>
      <c r="J441" s="12">
        <v>1422</v>
      </c>
      <c r="K441" s="11">
        <f>INDEX(TT_Warunki[Rabat],MATCH(TT_Cennik[[#This Row],[KOD]],TT_Warunki[KOD],0))</f>
        <v>0</v>
      </c>
      <c r="L441" s="12">
        <f>IF(ISERROR(TT_Cennik[[#This Row],[PL KATALOG NETTO 2026.03]]*(1-TT_Cennik[[#This Row],[RABAT %]])),"",ROUND(TT_Cennik[[#This Row],[PL KATALOG NETTO 2026.03]]*(1-TT_Cennik[[#This Row],[RABAT %]]),2))</f>
        <v>1422</v>
      </c>
      <c r="M441" s="13"/>
      <c r="N441" s="12">
        <f>IF(ISERROR(TT_Cennik[[#This Row],[ILOŚĆ]]*TT_Cennik[[#This Row],[CENA NETTO PO RABACIE PLN]]),"zapytaj",TT_Cennik[[#This Row],[ILOŚĆ]]*TT_Cennik[[#This Row],[CENA NETTO PO RABACIE PLN]])</f>
        <v>0</v>
      </c>
    </row>
    <row r="442" spans="1:14" x14ac:dyDescent="0.3">
      <c r="A442" s="14" t="s">
        <v>1554</v>
      </c>
      <c r="B442" s="7" t="s">
        <v>1501</v>
      </c>
      <c r="C442" s="14">
        <v>2</v>
      </c>
      <c r="D442" s="14" t="s">
        <v>921</v>
      </c>
      <c r="E442" s="14" t="s">
        <v>485</v>
      </c>
      <c r="F442" s="20" t="s">
        <v>1707</v>
      </c>
      <c r="G442" s="7">
        <v>1</v>
      </c>
      <c r="H442" s="14" t="s">
        <v>20</v>
      </c>
      <c r="I442" s="15">
        <v>5902311022878</v>
      </c>
      <c r="J442" s="12">
        <v>1521.63</v>
      </c>
      <c r="K442" s="11">
        <f>INDEX(TT_Warunki[Rabat],MATCH(TT_Cennik[[#This Row],[KOD]],TT_Warunki[KOD],0))</f>
        <v>0</v>
      </c>
      <c r="L442" s="12">
        <f>IF(ISERROR(TT_Cennik[[#This Row],[PL KATALOG NETTO 2026.03]]*(1-TT_Cennik[[#This Row],[RABAT %]])),"",ROUND(TT_Cennik[[#This Row],[PL KATALOG NETTO 2026.03]]*(1-TT_Cennik[[#This Row],[RABAT %]]),2))</f>
        <v>1521.63</v>
      </c>
      <c r="M442" s="13"/>
      <c r="N442" s="12">
        <f>IF(ISERROR(TT_Cennik[[#This Row],[ILOŚĆ]]*TT_Cennik[[#This Row],[CENA NETTO PO RABACIE PLN]]),"zapytaj",TT_Cennik[[#This Row],[ILOŚĆ]]*TT_Cennik[[#This Row],[CENA NETTO PO RABACIE PLN]])</f>
        <v>0</v>
      </c>
    </row>
    <row r="443" spans="1:14" x14ac:dyDescent="0.3">
      <c r="A443" s="14" t="s">
        <v>1554</v>
      </c>
      <c r="B443" s="7" t="s">
        <v>1501</v>
      </c>
      <c r="C443" s="14">
        <v>2</v>
      </c>
      <c r="D443" s="14" t="s">
        <v>922</v>
      </c>
      <c r="E443" s="14" t="s">
        <v>1305</v>
      </c>
      <c r="F443" s="20" t="s">
        <v>1708</v>
      </c>
      <c r="G443" s="7">
        <v>1</v>
      </c>
      <c r="H443" s="14" t="s">
        <v>20</v>
      </c>
      <c r="I443" s="15">
        <v>5906700314421</v>
      </c>
      <c r="J443" s="12">
        <v>1350</v>
      </c>
      <c r="K443" s="11">
        <f>INDEX(TT_Warunki[Rabat],MATCH(TT_Cennik[[#This Row],[KOD]],TT_Warunki[KOD],0))</f>
        <v>0</v>
      </c>
      <c r="L443" s="12">
        <f>IF(ISERROR(TT_Cennik[[#This Row],[PL KATALOG NETTO 2026.03]]*(1-TT_Cennik[[#This Row],[RABAT %]])),"",ROUND(TT_Cennik[[#This Row],[PL KATALOG NETTO 2026.03]]*(1-TT_Cennik[[#This Row],[RABAT %]]),2))</f>
        <v>1350</v>
      </c>
      <c r="M443" s="13"/>
      <c r="N443" s="12">
        <f>IF(ISERROR(TT_Cennik[[#This Row],[ILOŚĆ]]*TT_Cennik[[#This Row],[CENA NETTO PO RABACIE PLN]]),"zapytaj",TT_Cennik[[#This Row],[ILOŚĆ]]*TT_Cennik[[#This Row],[CENA NETTO PO RABACIE PLN]])</f>
        <v>0</v>
      </c>
    </row>
    <row r="444" spans="1:14" x14ac:dyDescent="0.3">
      <c r="A444" s="14" t="s">
        <v>1555</v>
      </c>
      <c r="B444" s="7" t="s">
        <v>1502</v>
      </c>
      <c r="C444" s="14">
        <v>2</v>
      </c>
      <c r="D444" s="14" t="s">
        <v>923</v>
      </c>
      <c r="E444" s="14" t="s">
        <v>316</v>
      </c>
      <c r="F444" s="20" t="s">
        <v>1314</v>
      </c>
      <c r="G444" s="7">
        <v>1</v>
      </c>
      <c r="H444" s="14" t="s">
        <v>20</v>
      </c>
      <c r="I444" s="15">
        <v>5901752892958</v>
      </c>
      <c r="J444" s="12">
        <v>284.89999999999998</v>
      </c>
      <c r="K444" s="11">
        <f>INDEX(TT_Warunki[Rabat],MATCH(TT_Cennik[[#This Row],[KOD]],TT_Warunki[KOD],0))</f>
        <v>0</v>
      </c>
      <c r="L444" s="12">
        <f>IF(ISERROR(TT_Cennik[[#This Row],[PL KATALOG NETTO 2026.03]]*(1-TT_Cennik[[#This Row],[RABAT %]])),"",ROUND(TT_Cennik[[#This Row],[PL KATALOG NETTO 2026.03]]*(1-TT_Cennik[[#This Row],[RABAT %]]),2))</f>
        <v>284.89999999999998</v>
      </c>
      <c r="M444" s="13"/>
      <c r="N444" s="12">
        <f>IF(ISERROR(TT_Cennik[[#This Row],[ILOŚĆ]]*TT_Cennik[[#This Row],[CENA NETTO PO RABACIE PLN]]),"zapytaj",TT_Cennik[[#This Row],[ILOŚĆ]]*TT_Cennik[[#This Row],[CENA NETTO PO RABACIE PLN]])</f>
        <v>0</v>
      </c>
    </row>
    <row r="445" spans="1:14" x14ac:dyDescent="0.3">
      <c r="A445" s="14" t="s">
        <v>1555</v>
      </c>
      <c r="B445" s="7" t="s">
        <v>1502</v>
      </c>
      <c r="C445" s="14">
        <v>2</v>
      </c>
      <c r="D445" s="14" t="s">
        <v>924</v>
      </c>
      <c r="E445" s="14" t="s">
        <v>317</v>
      </c>
      <c r="F445" s="20" t="s">
        <v>1315</v>
      </c>
      <c r="G445" s="7">
        <v>1</v>
      </c>
      <c r="H445" s="14" t="s">
        <v>20</v>
      </c>
      <c r="I445" s="15">
        <v>5901752892965</v>
      </c>
      <c r="J445" s="12">
        <v>299.85000000000002</v>
      </c>
      <c r="K445" s="11">
        <f>INDEX(TT_Warunki[Rabat],MATCH(TT_Cennik[[#This Row],[KOD]],TT_Warunki[KOD],0))</f>
        <v>0</v>
      </c>
      <c r="L445" s="12">
        <f>IF(ISERROR(TT_Cennik[[#This Row],[PL KATALOG NETTO 2026.03]]*(1-TT_Cennik[[#This Row],[RABAT %]])),"",ROUND(TT_Cennik[[#This Row],[PL KATALOG NETTO 2026.03]]*(1-TT_Cennik[[#This Row],[RABAT %]]),2))</f>
        <v>299.85000000000002</v>
      </c>
      <c r="M445" s="13"/>
      <c r="N445" s="12">
        <f>IF(ISERROR(TT_Cennik[[#This Row],[ILOŚĆ]]*TT_Cennik[[#This Row],[CENA NETTO PO RABACIE PLN]]),"zapytaj",TT_Cennik[[#This Row],[ILOŚĆ]]*TT_Cennik[[#This Row],[CENA NETTO PO RABACIE PLN]])</f>
        <v>0</v>
      </c>
    </row>
    <row r="446" spans="1:14" x14ac:dyDescent="0.3">
      <c r="A446" s="14" t="s">
        <v>1555</v>
      </c>
      <c r="B446" s="7" t="s">
        <v>1502</v>
      </c>
      <c r="C446" s="14">
        <v>2</v>
      </c>
      <c r="D446" s="14" t="s">
        <v>925</v>
      </c>
      <c r="E446" s="14" t="s">
        <v>318</v>
      </c>
      <c r="F446" s="20" t="s">
        <v>1316</v>
      </c>
      <c r="G446" s="7">
        <v>1</v>
      </c>
      <c r="H446" s="14" t="s">
        <v>20</v>
      </c>
      <c r="I446" s="15">
        <v>5901752892972</v>
      </c>
      <c r="J446" s="12">
        <v>339.24</v>
      </c>
      <c r="K446" s="11">
        <f>INDEX(TT_Warunki[Rabat],MATCH(TT_Cennik[[#This Row],[KOD]],TT_Warunki[KOD],0))</f>
        <v>0</v>
      </c>
      <c r="L446" s="12">
        <f>IF(ISERROR(TT_Cennik[[#This Row],[PL KATALOG NETTO 2026.03]]*(1-TT_Cennik[[#This Row],[RABAT %]])),"",ROUND(TT_Cennik[[#This Row],[PL KATALOG NETTO 2026.03]]*(1-TT_Cennik[[#This Row],[RABAT %]]),2))</f>
        <v>339.24</v>
      </c>
      <c r="M446" s="13"/>
      <c r="N446" s="12">
        <f>IF(ISERROR(TT_Cennik[[#This Row],[ILOŚĆ]]*TT_Cennik[[#This Row],[CENA NETTO PO RABACIE PLN]]),"zapytaj",TT_Cennik[[#This Row],[ILOŚĆ]]*TT_Cennik[[#This Row],[CENA NETTO PO RABACIE PLN]])</f>
        <v>0</v>
      </c>
    </row>
    <row r="447" spans="1:14" x14ac:dyDescent="0.3">
      <c r="A447" s="14" t="s">
        <v>1555</v>
      </c>
      <c r="B447" s="7" t="s">
        <v>1502</v>
      </c>
      <c r="C447" s="14">
        <v>2</v>
      </c>
      <c r="D447" s="14" t="s">
        <v>926</v>
      </c>
      <c r="E447" s="14" t="s">
        <v>319</v>
      </c>
      <c r="F447" s="20" t="s">
        <v>1317</v>
      </c>
      <c r="G447" s="7">
        <v>1</v>
      </c>
      <c r="H447" s="14" t="s">
        <v>20</v>
      </c>
      <c r="I447" s="15">
        <v>5901752892989</v>
      </c>
      <c r="J447" s="12">
        <v>385.27</v>
      </c>
      <c r="K447" s="11">
        <f>INDEX(TT_Warunki[Rabat],MATCH(TT_Cennik[[#This Row],[KOD]],TT_Warunki[KOD],0))</f>
        <v>0</v>
      </c>
      <c r="L447" s="12">
        <f>IF(ISERROR(TT_Cennik[[#This Row],[PL KATALOG NETTO 2026.03]]*(1-TT_Cennik[[#This Row],[RABAT %]])),"",ROUND(TT_Cennik[[#This Row],[PL KATALOG NETTO 2026.03]]*(1-TT_Cennik[[#This Row],[RABAT %]]),2))</f>
        <v>385.27</v>
      </c>
      <c r="M447" s="13"/>
      <c r="N447" s="12">
        <f>IF(ISERROR(TT_Cennik[[#This Row],[ILOŚĆ]]*TT_Cennik[[#This Row],[CENA NETTO PO RABACIE PLN]]),"zapytaj",TT_Cennik[[#This Row],[ILOŚĆ]]*TT_Cennik[[#This Row],[CENA NETTO PO RABACIE PLN]])</f>
        <v>0</v>
      </c>
    </row>
    <row r="448" spans="1:14" x14ac:dyDescent="0.3">
      <c r="A448" s="14" t="s">
        <v>1555</v>
      </c>
      <c r="B448" s="7" t="s">
        <v>1502</v>
      </c>
      <c r="C448" s="14">
        <v>2</v>
      </c>
      <c r="D448" s="14" t="s">
        <v>927</v>
      </c>
      <c r="E448" s="14" t="s">
        <v>320</v>
      </c>
      <c r="F448" s="20" t="s">
        <v>1318</v>
      </c>
      <c r="G448" s="7">
        <v>1</v>
      </c>
      <c r="H448" s="14" t="s">
        <v>20</v>
      </c>
      <c r="I448" s="15">
        <v>5901752892996</v>
      </c>
      <c r="J448" s="12">
        <v>421.13</v>
      </c>
      <c r="K448" s="11">
        <f>INDEX(TT_Warunki[Rabat],MATCH(TT_Cennik[[#This Row],[KOD]],TT_Warunki[KOD],0))</f>
        <v>0</v>
      </c>
      <c r="L448" s="12">
        <f>IF(ISERROR(TT_Cennik[[#This Row],[PL KATALOG NETTO 2026.03]]*(1-TT_Cennik[[#This Row],[RABAT %]])),"",ROUND(TT_Cennik[[#This Row],[PL KATALOG NETTO 2026.03]]*(1-TT_Cennik[[#This Row],[RABAT %]]),2))</f>
        <v>421.13</v>
      </c>
      <c r="M448" s="13"/>
      <c r="N448" s="12">
        <f>IF(ISERROR(TT_Cennik[[#This Row],[ILOŚĆ]]*TT_Cennik[[#This Row],[CENA NETTO PO RABACIE PLN]]),"zapytaj",TT_Cennik[[#This Row],[ILOŚĆ]]*TT_Cennik[[#This Row],[CENA NETTO PO RABACIE PLN]])</f>
        <v>0</v>
      </c>
    </row>
    <row r="449" spans="1:14" x14ac:dyDescent="0.3">
      <c r="A449" s="14" t="s">
        <v>1555</v>
      </c>
      <c r="B449" s="7" t="s">
        <v>1502</v>
      </c>
      <c r="C449" s="14">
        <v>2</v>
      </c>
      <c r="D449" s="14" t="s">
        <v>928</v>
      </c>
      <c r="E449" s="14" t="s">
        <v>321</v>
      </c>
      <c r="F449" s="20" t="s">
        <v>1319</v>
      </c>
      <c r="G449" s="7">
        <v>1</v>
      </c>
      <c r="H449" s="14" t="s">
        <v>20</v>
      </c>
      <c r="I449" s="15">
        <v>5901752893009</v>
      </c>
      <c r="J449" s="12">
        <v>474.51</v>
      </c>
      <c r="K449" s="11">
        <f>INDEX(TT_Warunki[Rabat],MATCH(TT_Cennik[[#This Row],[KOD]],TT_Warunki[KOD],0))</f>
        <v>0</v>
      </c>
      <c r="L449" s="12">
        <f>IF(ISERROR(TT_Cennik[[#This Row],[PL KATALOG NETTO 2026.03]]*(1-TT_Cennik[[#This Row],[RABAT %]])),"",ROUND(TT_Cennik[[#This Row],[PL KATALOG NETTO 2026.03]]*(1-TT_Cennik[[#This Row],[RABAT %]]),2))</f>
        <v>474.51</v>
      </c>
      <c r="M449" s="13"/>
      <c r="N449" s="12">
        <f>IF(ISERROR(TT_Cennik[[#This Row],[ILOŚĆ]]*TT_Cennik[[#This Row],[CENA NETTO PO RABACIE PLN]]),"zapytaj",TT_Cennik[[#This Row],[ILOŚĆ]]*TT_Cennik[[#This Row],[CENA NETTO PO RABACIE PLN]])</f>
        <v>0</v>
      </c>
    </row>
    <row r="450" spans="1:14" x14ac:dyDescent="0.3">
      <c r="A450" s="14" t="s">
        <v>1555</v>
      </c>
      <c r="B450" s="7" t="s">
        <v>1502</v>
      </c>
      <c r="C450" s="14">
        <v>2</v>
      </c>
      <c r="D450" s="14" t="s">
        <v>1393</v>
      </c>
      <c r="E450" s="14" t="s">
        <v>322</v>
      </c>
      <c r="F450" s="20" t="s">
        <v>1320</v>
      </c>
      <c r="G450" s="7">
        <v>1</v>
      </c>
      <c r="H450" s="14" t="s">
        <v>20</v>
      </c>
      <c r="I450" s="15">
        <v>5901752893016</v>
      </c>
      <c r="J450" s="12">
        <v>594.55999999999995</v>
      </c>
      <c r="K450" s="11">
        <f>INDEX(TT_Warunki[Rabat],MATCH(TT_Cennik[[#This Row],[KOD]],TT_Warunki[KOD],0))</f>
        <v>0</v>
      </c>
      <c r="L450" s="12">
        <f>IF(ISERROR(TT_Cennik[[#This Row],[PL KATALOG NETTO 2026.03]]*(1-TT_Cennik[[#This Row],[RABAT %]])),"",ROUND(TT_Cennik[[#This Row],[PL KATALOG NETTO 2026.03]]*(1-TT_Cennik[[#This Row],[RABAT %]]),2))</f>
        <v>594.55999999999995</v>
      </c>
      <c r="M450" s="13"/>
      <c r="N450" s="12">
        <f>IF(ISERROR(TT_Cennik[[#This Row],[ILOŚĆ]]*TT_Cennik[[#This Row],[CENA NETTO PO RABACIE PLN]]),"zapytaj",TT_Cennik[[#This Row],[ILOŚĆ]]*TT_Cennik[[#This Row],[CENA NETTO PO RABACIE PLN]])</f>
        <v>0</v>
      </c>
    </row>
    <row r="451" spans="1:14" x14ac:dyDescent="0.3">
      <c r="A451" s="14" t="s">
        <v>1555</v>
      </c>
      <c r="B451" s="7" t="s">
        <v>1502</v>
      </c>
      <c r="C451" s="14">
        <v>2</v>
      </c>
      <c r="D451" s="14" t="s">
        <v>929</v>
      </c>
      <c r="E451" s="14" t="s">
        <v>323</v>
      </c>
      <c r="F451" s="20" t="s">
        <v>1321</v>
      </c>
      <c r="G451" s="7">
        <v>1</v>
      </c>
      <c r="H451" s="14" t="s">
        <v>20</v>
      </c>
      <c r="I451" s="15">
        <v>5901752893023</v>
      </c>
      <c r="J451" s="12">
        <v>291.89</v>
      </c>
      <c r="K451" s="11">
        <f>INDEX(TT_Warunki[Rabat],MATCH(TT_Cennik[[#This Row],[KOD]],TT_Warunki[KOD],0))</f>
        <v>0</v>
      </c>
      <c r="L451" s="12">
        <f>IF(ISERROR(TT_Cennik[[#This Row],[PL KATALOG NETTO 2026.03]]*(1-TT_Cennik[[#This Row],[RABAT %]])),"",ROUND(TT_Cennik[[#This Row],[PL KATALOG NETTO 2026.03]]*(1-TT_Cennik[[#This Row],[RABAT %]]),2))</f>
        <v>291.89</v>
      </c>
      <c r="M451" s="13"/>
      <c r="N451" s="12">
        <f>IF(ISERROR(TT_Cennik[[#This Row],[ILOŚĆ]]*TT_Cennik[[#This Row],[CENA NETTO PO RABACIE PLN]]),"zapytaj",TT_Cennik[[#This Row],[ILOŚĆ]]*TT_Cennik[[#This Row],[CENA NETTO PO RABACIE PLN]])</f>
        <v>0</v>
      </c>
    </row>
    <row r="452" spans="1:14" x14ac:dyDescent="0.3">
      <c r="A452" s="14" t="s">
        <v>1555</v>
      </c>
      <c r="B452" s="7" t="s">
        <v>1502</v>
      </c>
      <c r="C452" s="14">
        <v>2</v>
      </c>
      <c r="D452" s="14" t="s">
        <v>930</v>
      </c>
      <c r="E452" s="14" t="s">
        <v>324</v>
      </c>
      <c r="F452" s="20" t="s">
        <v>1322</v>
      </c>
      <c r="G452" s="7">
        <v>1</v>
      </c>
      <c r="H452" s="14" t="s">
        <v>20</v>
      </c>
      <c r="I452" s="15">
        <v>5901752893030</v>
      </c>
      <c r="J452" s="12">
        <v>338.89</v>
      </c>
      <c r="K452" s="11">
        <f>INDEX(TT_Warunki[Rabat],MATCH(TT_Cennik[[#This Row],[KOD]],TT_Warunki[KOD],0))</f>
        <v>0</v>
      </c>
      <c r="L452" s="12">
        <f>IF(ISERROR(TT_Cennik[[#This Row],[PL KATALOG NETTO 2026.03]]*(1-TT_Cennik[[#This Row],[RABAT %]])),"",ROUND(TT_Cennik[[#This Row],[PL KATALOG NETTO 2026.03]]*(1-TT_Cennik[[#This Row],[RABAT %]]),2))</f>
        <v>338.89</v>
      </c>
      <c r="M452" s="13"/>
      <c r="N452" s="12">
        <f>IF(ISERROR(TT_Cennik[[#This Row],[ILOŚĆ]]*TT_Cennik[[#This Row],[CENA NETTO PO RABACIE PLN]]),"zapytaj",TT_Cennik[[#This Row],[ILOŚĆ]]*TT_Cennik[[#This Row],[CENA NETTO PO RABACIE PLN]])</f>
        <v>0</v>
      </c>
    </row>
    <row r="453" spans="1:14" x14ac:dyDescent="0.3">
      <c r="A453" s="14" t="s">
        <v>1555</v>
      </c>
      <c r="B453" s="7" t="s">
        <v>1502</v>
      </c>
      <c r="C453" s="14">
        <v>2</v>
      </c>
      <c r="D453" s="14" t="s">
        <v>1417</v>
      </c>
      <c r="E453" s="14" t="s">
        <v>325</v>
      </c>
      <c r="F453" s="20" t="s">
        <v>1323</v>
      </c>
      <c r="G453" s="7">
        <v>1</v>
      </c>
      <c r="H453" s="14" t="s">
        <v>20</v>
      </c>
      <c r="I453" s="15">
        <v>5901752893047</v>
      </c>
      <c r="J453" s="12">
        <v>369.28</v>
      </c>
      <c r="K453" s="11">
        <f>INDEX(TT_Warunki[Rabat],MATCH(TT_Cennik[[#This Row],[KOD]],TT_Warunki[KOD],0))</f>
        <v>0</v>
      </c>
      <c r="L453" s="12">
        <f>IF(ISERROR(TT_Cennik[[#This Row],[PL KATALOG NETTO 2026.03]]*(1-TT_Cennik[[#This Row],[RABAT %]])),"",ROUND(TT_Cennik[[#This Row],[PL KATALOG NETTO 2026.03]]*(1-TT_Cennik[[#This Row],[RABAT %]]),2))</f>
        <v>369.28</v>
      </c>
      <c r="M453" s="13"/>
      <c r="N453" s="12">
        <f>IF(ISERROR(TT_Cennik[[#This Row],[ILOŚĆ]]*TT_Cennik[[#This Row],[CENA NETTO PO RABACIE PLN]]),"zapytaj",TT_Cennik[[#This Row],[ILOŚĆ]]*TT_Cennik[[#This Row],[CENA NETTO PO RABACIE PLN]])</f>
        <v>0</v>
      </c>
    </row>
    <row r="454" spans="1:14" x14ac:dyDescent="0.3">
      <c r="A454" s="14" t="s">
        <v>1555</v>
      </c>
      <c r="B454" s="7" t="s">
        <v>1502</v>
      </c>
      <c r="C454" s="14">
        <v>2</v>
      </c>
      <c r="D454" s="14" t="s">
        <v>1418</v>
      </c>
      <c r="E454" s="14" t="s">
        <v>326</v>
      </c>
      <c r="F454" s="20" t="s">
        <v>1324</v>
      </c>
      <c r="G454" s="7">
        <v>1</v>
      </c>
      <c r="H454" s="14" t="s">
        <v>20</v>
      </c>
      <c r="I454" s="15">
        <v>5901752893054</v>
      </c>
      <c r="J454" s="12">
        <v>410.23</v>
      </c>
      <c r="K454" s="11">
        <f>INDEX(TT_Warunki[Rabat],MATCH(TT_Cennik[[#This Row],[KOD]],TT_Warunki[KOD],0))</f>
        <v>0</v>
      </c>
      <c r="L454" s="12">
        <f>IF(ISERROR(TT_Cennik[[#This Row],[PL KATALOG NETTO 2026.03]]*(1-TT_Cennik[[#This Row],[RABAT %]])),"",ROUND(TT_Cennik[[#This Row],[PL KATALOG NETTO 2026.03]]*(1-TT_Cennik[[#This Row],[RABAT %]]),2))</f>
        <v>410.23</v>
      </c>
      <c r="M454" s="13"/>
      <c r="N454" s="12">
        <f>IF(ISERROR(TT_Cennik[[#This Row],[ILOŚĆ]]*TT_Cennik[[#This Row],[CENA NETTO PO RABACIE PLN]]),"zapytaj",TT_Cennik[[#This Row],[ILOŚĆ]]*TT_Cennik[[#This Row],[CENA NETTO PO RABACIE PLN]])</f>
        <v>0</v>
      </c>
    </row>
    <row r="455" spans="1:14" x14ac:dyDescent="0.3">
      <c r="A455" s="14" t="s">
        <v>1555</v>
      </c>
      <c r="B455" s="7" t="s">
        <v>1502</v>
      </c>
      <c r="C455" s="14">
        <v>2</v>
      </c>
      <c r="D455" s="14" t="s">
        <v>1419</v>
      </c>
      <c r="E455" s="14" t="s">
        <v>327</v>
      </c>
      <c r="F455" s="20" t="s">
        <v>1325</v>
      </c>
      <c r="G455" s="7">
        <v>1</v>
      </c>
      <c r="H455" s="14" t="s">
        <v>20</v>
      </c>
      <c r="I455" s="15">
        <v>5901752893061</v>
      </c>
      <c r="J455" s="12">
        <v>446.91</v>
      </c>
      <c r="K455" s="11">
        <f>INDEX(TT_Warunki[Rabat],MATCH(TT_Cennik[[#This Row],[KOD]],TT_Warunki[KOD],0))</f>
        <v>0</v>
      </c>
      <c r="L455" s="12">
        <f>IF(ISERROR(TT_Cennik[[#This Row],[PL KATALOG NETTO 2026.03]]*(1-TT_Cennik[[#This Row],[RABAT %]])),"",ROUND(TT_Cennik[[#This Row],[PL KATALOG NETTO 2026.03]]*(1-TT_Cennik[[#This Row],[RABAT %]]),2))</f>
        <v>446.91</v>
      </c>
      <c r="M455" s="13"/>
      <c r="N455" s="12">
        <f>IF(ISERROR(TT_Cennik[[#This Row],[ILOŚĆ]]*TT_Cennik[[#This Row],[CENA NETTO PO RABACIE PLN]]),"zapytaj",TT_Cennik[[#This Row],[ILOŚĆ]]*TT_Cennik[[#This Row],[CENA NETTO PO RABACIE PLN]])</f>
        <v>0</v>
      </c>
    </row>
    <row r="456" spans="1:14" x14ac:dyDescent="0.3">
      <c r="A456" s="14" t="s">
        <v>1555</v>
      </c>
      <c r="B456" s="7" t="s">
        <v>1502</v>
      </c>
      <c r="C456" s="14">
        <v>2</v>
      </c>
      <c r="D456" s="14" t="s">
        <v>1420</v>
      </c>
      <c r="E456" s="14" t="s">
        <v>328</v>
      </c>
      <c r="F456" s="20" t="s">
        <v>1326</v>
      </c>
      <c r="G456" s="7">
        <v>1</v>
      </c>
      <c r="H456" s="14" t="s">
        <v>20</v>
      </c>
      <c r="I456" s="15">
        <v>5901752893078</v>
      </c>
      <c r="J456" s="12">
        <v>503.3</v>
      </c>
      <c r="K456" s="11">
        <f>INDEX(TT_Warunki[Rabat],MATCH(TT_Cennik[[#This Row],[KOD]],TT_Warunki[KOD],0))</f>
        <v>0</v>
      </c>
      <c r="L456" s="12">
        <f>IF(ISERROR(TT_Cennik[[#This Row],[PL KATALOG NETTO 2026.03]]*(1-TT_Cennik[[#This Row],[RABAT %]])),"",ROUND(TT_Cennik[[#This Row],[PL KATALOG NETTO 2026.03]]*(1-TT_Cennik[[#This Row],[RABAT %]]),2))</f>
        <v>503.3</v>
      </c>
      <c r="M456" s="13"/>
      <c r="N456" s="12">
        <f>IF(ISERROR(TT_Cennik[[#This Row],[ILOŚĆ]]*TT_Cennik[[#This Row],[CENA NETTO PO RABACIE PLN]]),"zapytaj",TT_Cennik[[#This Row],[ILOŚĆ]]*TT_Cennik[[#This Row],[CENA NETTO PO RABACIE PLN]])</f>
        <v>0</v>
      </c>
    </row>
    <row r="457" spans="1:14" x14ac:dyDescent="0.3">
      <c r="A457" s="14" t="s">
        <v>1555</v>
      </c>
      <c r="B457" s="7" t="s">
        <v>1502</v>
      </c>
      <c r="C457" s="14">
        <v>2</v>
      </c>
      <c r="D457" s="14" t="s">
        <v>1421</v>
      </c>
      <c r="E457" s="14" t="s">
        <v>329</v>
      </c>
      <c r="F457" s="20" t="s">
        <v>1327</v>
      </c>
      <c r="G457" s="7">
        <v>1</v>
      </c>
      <c r="H457" s="14" t="s">
        <v>20</v>
      </c>
      <c r="I457" s="15">
        <v>5901752893085</v>
      </c>
      <c r="J457" s="12">
        <v>624.16999999999996</v>
      </c>
      <c r="K457" s="11">
        <f>INDEX(TT_Warunki[Rabat],MATCH(TT_Cennik[[#This Row],[KOD]],TT_Warunki[KOD],0))</f>
        <v>0</v>
      </c>
      <c r="L457" s="12">
        <f>IF(ISERROR(TT_Cennik[[#This Row],[PL KATALOG NETTO 2026.03]]*(1-TT_Cennik[[#This Row],[RABAT %]])),"",ROUND(TT_Cennik[[#This Row],[PL KATALOG NETTO 2026.03]]*(1-TT_Cennik[[#This Row],[RABAT %]]),2))</f>
        <v>624.16999999999996</v>
      </c>
      <c r="M457" s="13"/>
      <c r="N457" s="12">
        <f>IF(ISERROR(TT_Cennik[[#This Row],[ILOŚĆ]]*TT_Cennik[[#This Row],[CENA NETTO PO RABACIE PLN]]),"zapytaj",TT_Cennik[[#This Row],[ILOŚĆ]]*TT_Cennik[[#This Row],[CENA NETTO PO RABACIE PLN]])</f>
        <v>0</v>
      </c>
    </row>
    <row r="458" spans="1:14" x14ac:dyDescent="0.3">
      <c r="A458" s="14" t="s">
        <v>1556</v>
      </c>
      <c r="B458" s="7" t="s">
        <v>1504</v>
      </c>
      <c r="C458" s="14">
        <v>2</v>
      </c>
      <c r="D458" s="14" t="s">
        <v>1422</v>
      </c>
      <c r="E458" s="14" t="s">
        <v>331</v>
      </c>
      <c r="F458" s="20" t="s">
        <v>1328</v>
      </c>
      <c r="G458" s="7">
        <v>100</v>
      </c>
      <c r="H458" s="14" t="s">
        <v>330</v>
      </c>
      <c r="I458" s="15">
        <v>5901752893108</v>
      </c>
      <c r="J458" s="12">
        <v>9.7799999999999994</v>
      </c>
      <c r="K458" s="11">
        <f>INDEX(TT_Warunki[Rabat],MATCH(TT_Cennik[[#This Row],[KOD]],TT_Warunki[KOD],0))</f>
        <v>0</v>
      </c>
      <c r="L458" s="12">
        <f>IF(ISERROR(TT_Cennik[[#This Row],[PL KATALOG NETTO 2026.03]]*(1-TT_Cennik[[#This Row],[RABAT %]])),"",ROUND(TT_Cennik[[#This Row],[PL KATALOG NETTO 2026.03]]*(1-TT_Cennik[[#This Row],[RABAT %]]),2))</f>
        <v>9.7799999999999994</v>
      </c>
      <c r="M458" s="13"/>
      <c r="N458" s="12">
        <f>IF(ISERROR(TT_Cennik[[#This Row],[ILOŚĆ]]*TT_Cennik[[#This Row],[CENA NETTO PO RABACIE PLN]]),"zapytaj",TT_Cennik[[#This Row],[ILOŚĆ]]*TT_Cennik[[#This Row],[CENA NETTO PO RABACIE PLN]])</f>
        <v>0</v>
      </c>
    </row>
    <row r="459" spans="1:14" x14ac:dyDescent="0.3">
      <c r="A459" s="14" t="s">
        <v>1556</v>
      </c>
      <c r="B459" s="7" t="s">
        <v>1504</v>
      </c>
      <c r="C459" s="14">
        <v>2</v>
      </c>
      <c r="D459" s="14" t="s">
        <v>1423</v>
      </c>
      <c r="E459" s="14" t="s">
        <v>464</v>
      </c>
      <c r="F459" s="20" t="s">
        <v>1329</v>
      </c>
      <c r="G459" s="7">
        <v>100</v>
      </c>
      <c r="H459" s="14" t="s">
        <v>330</v>
      </c>
      <c r="I459" s="15"/>
      <c r="J459" s="12">
        <v>10.220000000000001</v>
      </c>
      <c r="K459" s="11">
        <f>INDEX(TT_Warunki[Rabat],MATCH(TT_Cennik[[#This Row],[KOD]],TT_Warunki[KOD],0))</f>
        <v>0</v>
      </c>
      <c r="L459" s="12">
        <f>IF(ISERROR(TT_Cennik[[#This Row],[PL KATALOG NETTO 2026.03]]*(1-TT_Cennik[[#This Row],[RABAT %]])),"",ROUND(TT_Cennik[[#This Row],[PL KATALOG NETTO 2026.03]]*(1-TT_Cennik[[#This Row],[RABAT %]]),2))</f>
        <v>10.220000000000001</v>
      </c>
      <c r="M459" s="13"/>
      <c r="N459" s="12">
        <f>IF(ISERROR(TT_Cennik[[#This Row],[ILOŚĆ]]*TT_Cennik[[#This Row],[CENA NETTO PO RABACIE PLN]]),"zapytaj",TT_Cennik[[#This Row],[ILOŚĆ]]*TT_Cennik[[#This Row],[CENA NETTO PO RABACIE PLN]])</f>
        <v>0</v>
      </c>
    </row>
    <row r="460" spans="1:14" x14ac:dyDescent="0.3">
      <c r="A460" s="14" t="s">
        <v>1556</v>
      </c>
      <c r="B460" s="7" t="s">
        <v>1504</v>
      </c>
      <c r="C460" s="14">
        <v>2</v>
      </c>
      <c r="D460" s="14" t="s">
        <v>931</v>
      </c>
      <c r="E460" s="14" t="s">
        <v>332</v>
      </c>
      <c r="F460" s="20" t="s">
        <v>1330</v>
      </c>
      <c r="G460" s="7">
        <v>100</v>
      </c>
      <c r="H460" s="14" t="s">
        <v>330</v>
      </c>
      <c r="I460" s="15">
        <v>5901752891869</v>
      </c>
      <c r="J460" s="12">
        <v>10.53</v>
      </c>
      <c r="K460" s="11">
        <f>INDEX(TT_Warunki[Rabat],MATCH(TT_Cennik[[#This Row],[KOD]],TT_Warunki[KOD],0))</f>
        <v>0</v>
      </c>
      <c r="L460" s="12">
        <f>IF(ISERROR(TT_Cennik[[#This Row],[PL KATALOG NETTO 2026.03]]*(1-TT_Cennik[[#This Row],[RABAT %]])),"",ROUND(TT_Cennik[[#This Row],[PL KATALOG NETTO 2026.03]]*(1-TT_Cennik[[#This Row],[RABAT %]]),2))</f>
        <v>10.53</v>
      </c>
      <c r="M460" s="13"/>
      <c r="N460" s="12">
        <f>IF(ISERROR(TT_Cennik[[#This Row],[ILOŚĆ]]*TT_Cennik[[#This Row],[CENA NETTO PO RABACIE PLN]]),"zapytaj",TT_Cennik[[#This Row],[ILOŚĆ]]*TT_Cennik[[#This Row],[CENA NETTO PO RABACIE PLN]])</f>
        <v>0</v>
      </c>
    </row>
    <row r="461" spans="1:14" x14ac:dyDescent="0.3">
      <c r="A461" s="14" t="s">
        <v>1556</v>
      </c>
      <c r="B461" s="7" t="s">
        <v>1504</v>
      </c>
      <c r="C461" s="14">
        <v>2</v>
      </c>
      <c r="D461" s="14" t="s">
        <v>1424</v>
      </c>
      <c r="E461" s="14" t="s">
        <v>333</v>
      </c>
      <c r="F461" s="20" t="s">
        <v>1331</v>
      </c>
      <c r="G461" s="7">
        <v>300</v>
      </c>
      <c r="H461" s="14" t="s">
        <v>330</v>
      </c>
      <c r="I461" s="15">
        <v>5901752893122</v>
      </c>
      <c r="J461" s="12">
        <v>40.04</v>
      </c>
      <c r="K461" s="11">
        <f>INDEX(TT_Warunki[Rabat],MATCH(TT_Cennik[[#This Row],[KOD]],TT_Warunki[KOD],0))</f>
        <v>0</v>
      </c>
      <c r="L461" s="12">
        <f>IF(ISERROR(TT_Cennik[[#This Row],[PL KATALOG NETTO 2026.03]]*(1-TT_Cennik[[#This Row],[RABAT %]])),"",ROUND(TT_Cennik[[#This Row],[PL KATALOG NETTO 2026.03]]*(1-TT_Cennik[[#This Row],[RABAT %]]),2))</f>
        <v>40.04</v>
      </c>
      <c r="M461" s="13"/>
      <c r="N461" s="12">
        <f>IF(ISERROR(TT_Cennik[[#This Row],[ILOŚĆ]]*TT_Cennik[[#This Row],[CENA NETTO PO RABACIE PLN]]),"zapytaj",TT_Cennik[[#This Row],[ILOŚĆ]]*TT_Cennik[[#This Row],[CENA NETTO PO RABACIE PLN]])</f>
        <v>0</v>
      </c>
    </row>
    <row r="462" spans="1:14" x14ac:dyDescent="0.3">
      <c r="A462" s="14" t="s">
        <v>1556</v>
      </c>
      <c r="B462" s="7" t="s">
        <v>1504</v>
      </c>
      <c r="C462" s="14">
        <v>2</v>
      </c>
      <c r="D462" s="14" t="s">
        <v>1425</v>
      </c>
      <c r="E462" s="14" t="s">
        <v>465</v>
      </c>
      <c r="F462" s="20" t="s">
        <v>1332</v>
      </c>
      <c r="G462" s="7">
        <v>300</v>
      </c>
      <c r="H462" s="14" t="s">
        <v>330</v>
      </c>
      <c r="I462" s="15">
        <v>5902311023172</v>
      </c>
      <c r="J462" s="12">
        <v>47.43</v>
      </c>
      <c r="K462" s="11">
        <f>INDEX(TT_Warunki[Rabat],MATCH(TT_Cennik[[#This Row],[KOD]],TT_Warunki[KOD],0))</f>
        <v>0</v>
      </c>
      <c r="L462" s="12">
        <f>IF(ISERROR(TT_Cennik[[#This Row],[PL KATALOG NETTO 2026.03]]*(1-TT_Cennik[[#This Row],[RABAT %]])),"",ROUND(TT_Cennik[[#This Row],[PL KATALOG NETTO 2026.03]]*(1-TT_Cennik[[#This Row],[RABAT %]]),2))</f>
        <v>47.43</v>
      </c>
      <c r="M462" s="13"/>
      <c r="N462" s="12">
        <f>IF(ISERROR(TT_Cennik[[#This Row],[ILOŚĆ]]*TT_Cennik[[#This Row],[CENA NETTO PO RABACIE PLN]]),"zapytaj",TT_Cennik[[#This Row],[ILOŚĆ]]*TT_Cennik[[#This Row],[CENA NETTO PO RABACIE PLN]])</f>
        <v>0</v>
      </c>
    </row>
    <row r="463" spans="1:14" x14ac:dyDescent="0.3">
      <c r="A463" s="14" t="s">
        <v>1556</v>
      </c>
      <c r="B463" s="7" t="s">
        <v>1504</v>
      </c>
      <c r="C463" s="14">
        <v>2</v>
      </c>
      <c r="D463" s="14" t="s">
        <v>1426</v>
      </c>
      <c r="E463" s="14" t="s">
        <v>334</v>
      </c>
      <c r="F463" s="20" t="s">
        <v>1333</v>
      </c>
      <c r="G463" s="7">
        <v>300</v>
      </c>
      <c r="H463" s="14" t="s">
        <v>330</v>
      </c>
      <c r="I463" s="15">
        <v>5901752890442</v>
      </c>
      <c r="J463" s="12">
        <v>55.81</v>
      </c>
      <c r="K463" s="11">
        <f>INDEX(TT_Warunki[Rabat],MATCH(TT_Cennik[[#This Row],[KOD]],TT_Warunki[KOD],0))</f>
        <v>0</v>
      </c>
      <c r="L463" s="12">
        <f>IF(ISERROR(TT_Cennik[[#This Row],[PL KATALOG NETTO 2026.03]]*(1-TT_Cennik[[#This Row],[RABAT %]])),"",ROUND(TT_Cennik[[#This Row],[PL KATALOG NETTO 2026.03]]*(1-TT_Cennik[[#This Row],[RABAT %]]),2))</f>
        <v>55.81</v>
      </c>
      <c r="M463" s="13"/>
      <c r="N463" s="12">
        <f>IF(ISERROR(TT_Cennik[[#This Row],[ILOŚĆ]]*TT_Cennik[[#This Row],[CENA NETTO PO RABACIE PLN]]),"zapytaj",TT_Cennik[[#This Row],[ILOŚĆ]]*TT_Cennik[[#This Row],[CENA NETTO PO RABACIE PLN]])</f>
        <v>0</v>
      </c>
    </row>
    <row r="464" spans="1:14" x14ac:dyDescent="0.3">
      <c r="A464" s="14" t="s">
        <v>1556</v>
      </c>
      <c r="B464" s="7" t="s">
        <v>1504</v>
      </c>
      <c r="C464" s="14">
        <v>2</v>
      </c>
      <c r="D464" s="14" t="s">
        <v>1427</v>
      </c>
      <c r="E464" s="14" t="s">
        <v>345</v>
      </c>
      <c r="F464" s="20" t="s">
        <v>1747</v>
      </c>
      <c r="G464" s="7">
        <v>25</v>
      </c>
      <c r="H464" s="14" t="s">
        <v>20</v>
      </c>
      <c r="I464" s="15">
        <v>5902311022588</v>
      </c>
      <c r="J464" s="12">
        <v>3.9</v>
      </c>
      <c r="K464" s="11">
        <f>INDEX(TT_Warunki[Rabat],MATCH(TT_Cennik[[#This Row],[KOD]],TT_Warunki[KOD],0))</f>
        <v>0</v>
      </c>
      <c r="L464" s="12">
        <f>IF(ISERROR(TT_Cennik[[#This Row],[PL KATALOG NETTO 2026.03]]*(1-TT_Cennik[[#This Row],[RABAT %]])),"",ROUND(TT_Cennik[[#This Row],[PL KATALOG NETTO 2026.03]]*(1-TT_Cennik[[#This Row],[RABAT %]]),2))</f>
        <v>3.9</v>
      </c>
      <c r="M464" s="13"/>
      <c r="N464" s="12">
        <f>IF(ISERROR(TT_Cennik[[#This Row],[ILOŚĆ]]*TT_Cennik[[#This Row],[CENA NETTO PO RABACIE PLN]]),"zapytaj",TT_Cennik[[#This Row],[ILOŚĆ]]*TT_Cennik[[#This Row],[CENA NETTO PO RABACIE PLN]])</f>
        <v>0</v>
      </c>
    </row>
    <row r="465" spans="1:14" x14ac:dyDescent="0.3">
      <c r="A465" s="14" t="s">
        <v>1556</v>
      </c>
      <c r="B465" s="7" t="s">
        <v>1504</v>
      </c>
      <c r="C465" s="14">
        <v>2</v>
      </c>
      <c r="D465" s="14" t="s">
        <v>1428</v>
      </c>
      <c r="E465" s="14" t="s">
        <v>346</v>
      </c>
      <c r="F465" s="20" t="s">
        <v>1338</v>
      </c>
      <c r="G465" s="7">
        <v>25</v>
      </c>
      <c r="H465" s="14" t="s">
        <v>20</v>
      </c>
      <c r="I465" s="15">
        <v>5902311022595</v>
      </c>
      <c r="J465" s="12">
        <v>3.9</v>
      </c>
      <c r="K465" s="11">
        <f>INDEX(TT_Warunki[Rabat],MATCH(TT_Cennik[[#This Row],[KOD]],TT_Warunki[KOD],0))</f>
        <v>0</v>
      </c>
      <c r="L465" s="12">
        <f>IF(ISERROR(TT_Cennik[[#This Row],[PL KATALOG NETTO 2026.03]]*(1-TT_Cennik[[#This Row],[RABAT %]])),"",ROUND(TT_Cennik[[#This Row],[PL KATALOG NETTO 2026.03]]*(1-TT_Cennik[[#This Row],[RABAT %]]),2))</f>
        <v>3.9</v>
      </c>
      <c r="M465" s="13"/>
      <c r="N465" s="12">
        <f>IF(ISERROR(TT_Cennik[[#This Row],[ILOŚĆ]]*TT_Cennik[[#This Row],[CENA NETTO PO RABACIE PLN]]),"zapytaj",TT_Cennik[[#This Row],[ILOŚĆ]]*TT_Cennik[[#This Row],[CENA NETTO PO RABACIE PLN]])</f>
        <v>0</v>
      </c>
    </row>
    <row r="466" spans="1:14" x14ac:dyDescent="0.3">
      <c r="A466" s="14" t="s">
        <v>1556</v>
      </c>
      <c r="B466" s="7" t="s">
        <v>1504</v>
      </c>
      <c r="C466" s="14">
        <v>2</v>
      </c>
      <c r="D466" s="14" t="s">
        <v>1471</v>
      </c>
      <c r="E466" s="14" t="s">
        <v>347</v>
      </c>
      <c r="F466" s="20" t="s">
        <v>1339</v>
      </c>
      <c r="G466" s="7">
        <v>25</v>
      </c>
      <c r="H466" s="14" t="s">
        <v>20</v>
      </c>
      <c r="I466" s="15">
        <v>5902311022601</v>
      </c>
      <c r="J466" s="12">
        <v>3.62</v>
      </c>
      <c r="K466" s="11">
        <f>INDEX(TT_Warunki[Rabat],MATCH(TT_Cennik[[#This Row],[KOD]],TT_Warunki[KOD],0))</f>
        <v>0</v>
      </c>
      <c r="L466" s="12">
        <f>IF(ISERROR(TT_Cennik[[#This Row],[PL KATALOG NETTO 2026.03]]*(1-TT_Cennik[[#This Row],[RABAT %]])),"",ROUND(TT_Cennik[[#This Row],[PL KATALOG NETTO 2026.03]]*(1-TT_Cennik[[#This Row],[RABAT %]]),2))</f>
        <v>3.62</v>
      </c>
      <c r="M466" s="13"/>
      <c r="N466" s="12">
        <f>IF(ISERROR(TT_Cennik[[#This Row],[ILOŚĆ]]*TT_Cennik[[#This Row],[CENA NETTO PO RABACIE PLN]]),"zapytaj",TT_Cennik[[#This Row],[ILOŚĆ]]*TT_Cennik[[#This Row],[CENA NETTO PO RABACIE PLN]])</f>
        <v>0</v>
      </c>
    </row>
    <row r="467" spans="1:14" x14ac:dyDescent="0.3">
      <c r="A467" s="14" t="s">
        <v>1556</v>
      </c>
      <c r="B467" s="7" t="s">
        <v>1504</v>
      </c>
      <c r="C467" s="14">
        <v>2</v>
      </c>
      <c r="D467" s="14" t="s">
        <v>1472</v>
      </c>
      <c r="E467" s="14" t="s">
        <v>348</v>
      </c>
      <c r="F467" s="20" t="s">
        <v>1748</v>
      </c>
      <c r="G467" s="7">
        <v>25</v>
      </c>
      <c r="H467" s="14" t="s">
        <v>20</v>
      </c>
      <c r="I467" s="15">
        <v>5902311022618</v>
      </c>
      <c r="J467" s="12">
        <v>6.33</v>
      </c>
      <c r="K467" s="11">
        <f>INDEX(TT_Warunki[Rabat],MATCH(TT_Cennik[[#This Row],[KOD]],TT_Warunki[KOD],0))</f>
        <v>0</v>
      </c>
      <c r="L467" s="12">
        <f>IF(ISERROR(TT_Cennik[[#This Row],[PL KATALOG NETTO 2026.03]]*(1-TT_Cennik[[#This Row],[RABAT %]])),"",ROUND(TT_Cennik[[#This Row],[PL KATALOG NETTO 2026.03]]*(1-TT_Cennik[[#This Row],[RABAT %]]),2))</f>
        <v>6.33</v>
      </c>
      <c r="M467" s="13"/>
      <c r="N467" s="12">
        <f>IF(ISERROR(TT_Cennik[[#This Row],[ILOŚĆ]]*TT_Cennik[[#This Row],[CENA NETTO PO RABACIE PLN]]),"zapytaj",TT_Cennik[[#This Row],[ILOŚĆ]]*TT_Cennik[[#This Row],[CENA NETTO PO RABACIE PLN]])</f>
        <v>0</v>
      </c>
    </row>
    <row r="468" spans="1:14" x14ac:dyDescent="0.3">
      <c r="A468" s="14" t="s">
        <v>1556</v>
      </c>
      <c r="B468" s="7" t="s">
        <v>1504</v>
      </c>
      <c r="C468" s="14">
        <v>2</v>
      </c>
      <c r="D468" s="14" t="s">
        <v>1429</v>
      </c>
      <c r="E468" s="14" t="s">
        <v>335</v>
      </c>
      <c r="F468" s="20" t="s">
        <v>1749</v>
      </c>
      <c r="G468" s="7">
        <v>50</v>
      </c>
      <c r="H468" s="14" t="s">
        <v>532</v>
      </c>
      <c r="I468" s="15">
        <v>5901752893139</v>
      </c>
      <c r="J468" s="12">
        <v>5.9</v>
      </c>
      <c r="K468" s="11">
        <f>INDEX(TT_Warunki[Rabat],MATCH(TT_Cennik[[#This Row],[KOD]],TT_Warunki[KOD],0))</f>
        <v>0</v>
      </c>
      <c r="L468" s="12">
        <f>IF(ISERROR(TT_Cennik[[#This Row],[PL KATALOG NETTO 2026.03]]*(1-TT_Cennik[[#This Row],[RABAT %]])),"",ROUND(TT_Cennik[[#This Row],[PL KATALOG NETTO 2026.03]]*(1-TT_Cennik[[#This Row],[RABAT %]]),2))</f>
        <v>5.9</v>
      </c>
      <c r="M468" s="13"/>
      <c r="N468" s="12">
        <f>IF(ISERROR(TT_Cennik[[#This Row],[ILOŚĆ]]*TT_Cennik[[#This Row],[CENA NETTO PO RABACIE PLN]]),"zapytaj",TT_Cennik[[#This Row],[ILOŚĆ]]*TT_Cennik[[#This Row],[CENA NETTO PO RABACIE PLN]])</f>
        <v>0</v>
      </c>
    </row>
    <row r="469" spans="1:14" x14ac:dyDescent="0.3">
      <c r="A469" s="14" t="s">
        <v>1556</v>
      </c>
      <c r="B469" s="7" t="s">
        <v>1504</v>
      </c>
      <c r="C469" s="14">
        <v>2</v>
      </c>
      <c r="D469" s="14" t="s">
        <v>1473</v>
      </c>
      <c r="E469" s="14" t="s">
        <v>336</v>
      </c>
      <c r="F469" s="20" t="s">
        <v>1334</v>
      </c>
      <c r="G469" s="7">
        <v>1</v>
      </c>
      <c r="H469" s="14" t="s">
        <v>20</v>
      </c>
      <c r="I469" s="15">
        <v>5902311022229</v>
      </c>
      <c r="J469" s="12">
        <v>50.04</v>
      </c>
      <c r="K469" s="11">
        <f>INDEX(TT_Warunki[Rabat],MATCH(TT_Cennik[[#This Row],[KOD]],TT_Warunki[KOD],0))</f>
        <v>0</v>
      </c>
      <c r="L469" s="12">
        <f>IF(ISERROR(TT_Cennik[[#This Row],[PL KATALOG NETTO 2026.03]]*(1-TT_Cennik[[#This Row],[RABAT %]])),"",ROUND(TT_Cennik[[#This Row],[PL KATALOG NETTO 2026.03]]*(1-TT_Cennik[[#This Row],[RABAT %]]),2))</f>
        <v>50.04</v>
      </c>
      <c r="M469" s="13"/>
      <c r="N469" s="12">
        <f>IF(ISERROR(TT_Cennik[[#This Row],[ILOŚĆ]]*TT_Cennik[[#This Row],[CENA NETTO PO RABACIE PLN]]),"zapytaj",TT_Cennik[[#This Row],[ILOŚĆ]]*TT_Cennik[[#This Row],[CENA NETTO PO RABACIE PLN]])</f>
        <v>0</v>
      </c>
    </row>
    <row r="470" spans="1:14" x14ac:dyDescent="0.3">
      <c r="A470" s="14" t="s">
        <v>1556</v>
      </c>
      <c r="B470" s="7" t="s">
        <v>1504</v>
      </c>
      <c r="C470" s="14">
        <v>2</v>
      </c>
      <c r="D470" s="14" t="s">
        <v>932</v>
      </c>
      <c r="E470" s="14" t="s">
        <v>337</v>
      </c>
      <c r="F470" s="20" t="s">
        <v>1335</v>
      </c>
      <c r="G470" s="7">
        <v>25</v>
      </c>
      <c r="H470" s="14" t="s">
        <v>532</v>
      </c>
      <c r="I470" s="15">
        <v>5901752893146</v>
      </c>
      <c r="J470" s="12">
        <v>2.42</v>
      </c>
      <c r="K470" s="11">
        <f>INDEX(TT_Warunki[Rabat],MATCH(TT_Cennik[[#This Row],[KOD]],TT_Warunki[KOD],0))</f>
        <v>0</v>
      </c>
      <c r="L470" s="12">
        <f>IF(ISERROR(TT_Cennik[[#This Row],[PL KATALOG NETTO 2026.03]]*(1-TT_Cennik[[#This Row],[RABAT %]])),"",ROUND(TT_Cennik[[#This Row],[PL KATALOG NETTO 2026.03]]*(1-TT_Cennik[[#This Row],[RABAT %]]),2))</f>
        <v>2.42</v>
      </c>
      <c r="M470" s="13"/>
      <c r="N470" s="12">
        <f>IF(ISERROR(TT_Cennik[[#This Row],[ILOŚĆ]]*TT_Cennik[[#This Row],[CENA NETTO PO RABACIE PLN]]),"zapytaj",TT_Cennik[[#This Row],[ILOŚĆ]]*TT_Cennik[[#This Row],[CENA NETTO PO RABACIE PLN]])</f>
        <v>0</v>
      </c>
    </row>
    <row r="471" spans="1:14" x14ac:dyDescent="0.3">
      <c r="A471" s="14" t="s">
        <v>1556</v>
      </c>
      <c r="B471" s="7" t="s">
        <v>1504</v>
      </c>
      <c r="C471" s="14">
        <v>2</v>
      </c>
      <c r="D471" s="14" t="s">
        <v>933</v>
      </c>
      <c r="E471" s="14" t="s">
        <v>338</v>
      </c>
      <c r="F471" s="20" t="s">
        <v>1709</v>
      </c>
      <c r="G471" s="7">
        <v>25</v>
      </c>
      <c r="H471" s="14" t="s">
        <v>20</v>
      </c>
      <c r="I471" s="15">
        <v>5901752893153</v>
      </c>
      <c r="J471" s="12">
        <v>35.4</v>
      </c>
      <c r="K471" s="11">
        <f>INDEX(TT_Warunki[Rabat],MATCH(TT_Cennik[[#This Row],[KOD]],TT_Warunki[KOD],0))</f>
        <v>0</v>
      </c>
      <c r="L471" s="12">
        <f>IF(ISERROR(TT_Cennik[[#This Row],[PL KATALOG NETTO 2026.03]]*(1-TT_Cennik[[#This Row],[RABAT %]])),"",ROUND(TT_Cennik[[#This Row],[PL KATALOG NETTO 2026.03]]*(1-TT_Cennik[[#This Row],[RABAT %]]),2))</f>
        <v>35.4</v>
      </c>
      <c r="M471" s="13"/>
      <c r="N471" s="12">
        <f>IF(ISERROR(TT_Cennik[[#This Row],[ILOŚĆ]]*TT_Cennik[[#This Row],[CENA NETTO PO RABACIE PLN]]),"zapytaj",TT_Cennik[[#This Row],[ILOŚĆ]]*TT_Cennik[[#This Row],[CENA NETTO PO RABACIE PLN]])</f>
        <v>0</v>
      </c>
    </row>
    <row r="472" spans="1:14" x14ac:dyDescent="0.3">
      <c r="A472" s="14" t="s">
        <v>1556</v>
      </c>
      <c r="B472" s="7" t="s">
        <v>1504</v>
      </c>
      <c r="C472" s="14">
        <v>2</v>
      </c>
      <c r="D472" s="14" t="s">
        <v>934</v>
      </c>
      <c r="E472" s="14" t="s">
        <v>339</v>
      </c>
      <c r="F472" s="20" t="s">
        <v>1336</v>
      </c>
      <c r="G472" s="7">
        <v>100</v>
      </c>
      <c r="H472" s="14" t="s">
        <v>532</v>
      </c>
      <c r="I472" s="15">
        <v>5901752893184</v>
      </c>
      <c r="J472" s="12">
        <v>7.52</v>
      </c>
      <c r="K472" s="11">
        <f>INDEX(TT_Warunki[Rabat],MATCH(TT_Cennik[[#This Row],[KOD]],TT_Warunki[KOD],0))</f>
        <v>0</v>
      </c>
      <c r="L472" s="12">
        <f>IF(ISERROR(TT_Cennik[[#This Row],[PL KATALOG NETTO 2026.03]]*(1-TT_Cennik[[#This Row],[RABAT %]])),"",ROUND(TT_Cennik[[#This Row],[PL KATALOG NETTO 2026.03]]*(1-TT_Cennik[[#This Row],[RABAT %]]),2))</f>
        <v>7.52</v>
      </c>
      <c r="M472" s="13"/>
      <c r="N472" s="12">
        <f>IF(ISERROR(TT_Cennik[[#This Row],[ILOŚĆ]]*TT_Cennik[[#This Row],[CENA NETTO PO RABACIE PLN]]),"zapytaj",TT_Cennik[[#This Row],[ILOŚĆ]]*TT_Cennik[[#This Row],[CENA NETTO PO RABACIE PLN]])</f>
        <v>0</v>
      </c>
    </row>
    <row r="473" spans="1:14" x14ac:dyDescent="0.3">
      <c r="A473" s="14" t="s">
        <v>1556</v>
      </c>
      <c r="B473" s="7" t="s">
        <v>1504</v>
      </c>
      <c r="C473" s="14">
        <v>2</v>
      </c>
      <c r="D473" s="14" t="s">
        <v>935</v>
      </c>
      <c r="E473" s="14" t="s">
        <v>340</v>
      </c>
      <c r="F473" s="20" t="s">
        <v>1337</v>
      </c>
      <c r="G473" s="7">
        <v>100</v>
      </c>
      <c r="H473" s="14" t="s">
        <v>532</v>
      </c>
      <c r="I473" s="15">
        <v>5901752890381</v>
      </c>
      <c r="J473" s="12">
        <v>9.64</v>
      </c>
      <c r="K473" s="11">
        <f>INDEX(TT_Warunki[Rabat],MATCH(TT_Cennik[[#This Row],[KOD]],TT_Warunki[KOD],0))</f>
        <v>0</v>
      </c>
      <c r="L473" s="12">
        <f>IF(ISERROR(TT_Cennik[[#This Row],[PL KATALOG NETTO 2026.03]]*(1-TT_Cennik[[#This Row],[RABAT %]])),"",ROUND(TT_Cennik[[#This Row],[PL KATALOG NETTO 2026.03]]*(1-TT_Cennik[[#This Row],[RABAT %]]),2))</f>
        <v>9.64</v>
      </c>
      <c r="M473" s="13"/>
      <c r="N473" s="12">
        <f>IF(ISERROR(TT_Cennik[[#This Row],[ILOŚĆ]]*TT_Cennik[[#This Row],[CENA NETTO PO RABACIE PLN]]),"zapytaj",TT_Cennik[[#This Row],[ILOŚĆ]]*TT_Cennik[[#This Row],[CENA NETTO PO RABACIE PLN]])</f>
        <v>0</v>
      </c>
    </row>
    <row r="474" spans="1:14" x14ac:dyDescent="0.3">
      <c r="A474" s="14" t="s">
        <v>1557</v>
      </c>
      <c r="B474" s="7" t="s">
        <v>1505</v>
      </c>
      <c r="C474" s="14">
        <v>2</v>
      </c>
      <c r="D474" s="14" t="s">
        <v>936</v>
      </c>
      <c r="E474" s="14" t="s">
        <v>341</v>
      </c>
      <c r="F474" s="20" t="s">
        <v>1710</v>
      </c>
      <c r="G474" s="7">
        <v>1</v>
      </c>
      <c r="H474" s="14" t="s">
        <v>20</v>
      </c>
      <c r="I474" s="15">
        <v>5902311020423</v>
      </c>
      <c r="J474" s="12">
        <v>45.26</v>
      </c>
      <c r="K474" s="11">
        <f>INDEX(TT_Warunki[Rabat],MATCH(TT_Cennik[[#This Row],[KOD]],TT_Warunki[KOD],0))</f>
        <v>0</v>
      </c>
      <c r="L474" s="12">
        <f>IF(ISERROR(TT_Cennik[[#This Row],[PL KATALOG NETTO 2026.03]]*(1-TT_Cennik[[#This Row],[RABAT %]])),"",ROUND(TT_Cennik[[#This Row],[PL KATALOG NETTO 2026.03]]*(1-TT_Cennik[[#This Row],[RABAT %]]),2))</f>
        <v>45.26</v>
      </c>
      <c r="M474" s="13"/>
      <c r="N474" s="12">
        <f>IF(ISERROR(TT_Cennik[[#This Row],[ILOŚĆ]]*TT_Cennik[[#This Row],[CENA NETTO PO RABACIE PLN]]),"zapytaj",TT_Cennik[[#This Row],[ILOŚĆ]]*TT_Cennik[[#This Row],[CENA NETTO PO RABACIE PLN]])</f>
        <v>0</v>
      </c>
    </row>
    <row r="475" spans="1:14" x14ac:dyDescent="0.3">
      <c r="A475" s="14" t="s">
        <v>1557</v>
      </c>
      <c r="B475" s="7" t="s">
        <v>1505</v>
      </c>
      <c r="C475" s="14">
        <v>2</v>
      </c>
      <c r="D475" s="14" t="s">
        <v>937</v>
      </c>
      <c r="E475" s="14" t="s">
        <v>342</v>
      </c>
      <c r="F475" s="20" t="s">
        <v>1711</v>
      </c>
      <c r="G475" s="7">
        <v>1</v>
      </c>
      <c r="H475" s="14" t="s">
        <v>20</v>
      </c>
      <c r="I475" s="15">
        <v>5902311020430</v>
      </c>
      <c r="J475" s="12">
        <v>43.74</v>
      </c>
      <c r="K475" s="11">
        <f>INDEX(TT_Warunki[Rabat],MATCH(TT_Cennik[[#This Row],[KOD]],TT_Warunki[KOD],0))</f>
        <v>0</v>
      </c>
      <c r="L475" s="12">
        <f>IF(ISERROR(TT_Cennik[[#This Row],[PL KATALOG NETTO 2026.03]]*(1-TT_Cennik[[#This Row],[RABAT %]])),"",ROUND(TT_Cennik[[#This Row],[PL KATALOG NETTO 2026.03]]*(1-TT_Cennik[[#This Row],[RABAT %]]),2))</f>
        <v>43.74</v>
      </c>
      <c r="M475" s="13"/>
      <c r="N475" s="12">
        <f>IF(ISERROR(TT_Cennik[[#This Row],[ILOŚĆ]]*TT_Cennik[[#This Row],[CENA NETTO PO RABACIE PLN]]),"zapytaj",TT_Cennik[[#This Row],[ILOŚĆ]]*TT_Cennik[[#This Row],[CENA NETTO PO RABACIE PLN]])</f>
        <v>0</v>
      </c>
    </row>
    <row r="476" spans="1:14" x14ac:dyDescent="0.3">
      <c r="A476" s="14" t="s">
        <v>1557</v>
      </c>
      <c r="B476" s="7" t="s">
        <v>1505</v>
      </c>
      <c r="C476" s="14">
        <v>2</v>
      </c>
      <c r="D476" s="14" t="s">
        <v>938</v>
      </c>
      <c r="E476" s="14" t="s">
        <v>343</v>
      </c>
      <c r="F476" s="20" t="s">
        <v>1712</v>
      </c>
      <c r="G476" s="7">
        <v>1</v>
      </c>
      <c r="H476" s="14" t="s">
        <v>20</v>
      </c>
      <c r="I476" s="15">
        <v>5902311020386</v>
      </c>
      <c r="J476" s="12">
        <v>77.2</v>
      </c>
      <c r="K476" s="11">
        <f>INDEX(TT_Warunki[Rabat],MATCH(TT_Cennik[[#This Row],[KOD]],TT_Warunki[KOD],0))</f>
        <v>0</v>
      </c>
      <c r="L476" s="12">
        <f>IF(ISERROR(TT_Cennik[[#This Row],[PL KATALOG NETTO 2026.03]]*(1-TT_Cennik[[#This Row],[RABAT %]])),"",ROUND(TT_Cennik[[#This Row],[PL KATALOG NETTO 2026.03]]*(1-TT_Cennik[[#This Row],[RABAT %]]),2))</f>
        <v>77.2</v>
      </c>
      <c r="M476" s="13"/>
      <c r="N476" s="12">
        <f>IF(ISERROR(TT_Cennik[[#This Row],[ILOŚĆ]]*TT_Cennik[[#This Row],[CENA NETTO PO RABACIE PLN]]),"zapytaj",TT_Cennik[[#This Row],[ILOŚĆ]]*TT_Cennik[[#This Row],[CENA NETTO PO RABACIE PLN]])</f>
        <v>0</v>
      </c>
    </row>
    <row r="477" spans="1:14" x14ac:dyDescent="0.3">
      <c r="A477" s="14" t="s">
        <v>1557</v>
      </c>
      <c r="B477" s="7" t="s">
        <v>1505</v>
      </c>
      <c r="C477" s="14">
        <v>2</v>
      </c>
      <c r="D477" s="14" t="s">
        <v>939</v>
      </c>
      <c r="E477" s="14" t="s">
        <v>344</v>
      </c>
      <c r="F477" s="20" t="s">
        <v>1713</v>
      </c>
      <c r="G477" s="7">
        <v>1</v>
      </c>
      <c r="H477" s="14" t="s">
        <v>20</v>
      </c>
      <c r="I477" s="15">
        <v>5902311020393</v>
      </c>
      <c r="J477" s="12">
        <v>75.53</v>
      </c>
      <c r="K477" s="11">
        <f>INDEX(TT_Warunki[Rabat],MATCH(TT_Cennik[[#This Row],[KOD]],TT_Warunki[KOD],0))</f>
        <v>0</v>
      </c>
      <c r="L477" s="12">
        <f>IF(ISERROR(TT_Cennik[[#This Row],[PL KATALOG NETTO 2026.03]]*(1-TT_Cennik[[#This Row],[RABAT %]])),"",ROUND(TT_Cennik[[#This Row],[PL KATALOG NETTO 2026.03]]*(1-TT_Cennik[[#This Row],[RABAT %]]),2))</f>
        <v>75.53</v>
      </c>
      <c r="M477" s="13"/>
      <c r="N477" s="12">
        <f>IF(ISERROR(TT_Cennik[[#This Row],[ILOŚĆ]]*TT_Cennik[[#This Row],[CENA NETTO PO RABACIE PLN]]),"zapytaj",TT_Cennik[[#This Row],[ILOŚĆ]]*TT_Cennik[[#This Row],[CENA NETTO PO RABACIE PLN]])</f>
        <v>0</v>
      </c>
    </row>
    <row r="478" spans="1:14" x14ac:dyDescent="0.3">
      <c r="A478" s="14" t="s">
        <v>1558</v>
      </c>
      <c r="B478" s="7" t="s">
        <v>1507</v>
      </c>
      <c r="C478" s="14">
        <v>2</v>
      </c>
      <c r="D478" s="14" t="s">
        <v>940</v>
      </c>
      <c r="E478" s="14" t="s">
        <v>1435</v>
      </c>
      <c r="F478" s="20" t="s">
        <v>1969</v>
      </c>
      <c r="G478" s="7">
        <v>1</v>
      </c>
      <c r="H478" s="14" t="s">
        <v>20</v>
      </c>
      <c r="I478" s="15">
        <v>5906700314728</v>
      </c>
      <c r="J478" s="12">
        <v>205</v>
      </c>
      <c r="K478" s="11">
        <f>INDEX(TT_Warunki[Rabat],MATCH(TT_Cennik[[#This Row],[KOD]],TT_Warunki[KOD],0))</f>
        <v>0</v>
      </c>
      <c r="L478" s="12">
        <f>IF(ISERROR(TT_Cennik[[#This Row],[PL KATALOG NETTO 2026.03]]*(1-TT_Cennik[[#This Row],[RABAT %]])),"",ROUND(TT_Cennik[[#This Row],[PL KATALOG NETTO 2026.03]]*(1-TT_Cennik[[#This Row],[RABAT %]]),2))</f>
        <v>205</v>
      </c>
      <c r="M478" s="13"/>
      <c r="N478" s="12">
        <f>IF(ISERROR(TT_Cennik[[#This Row],[ILOŚĆ]]*TT_Cennik[[#This Row],[CENA NETTO PO RABACIE PLN]]),"zapytaj",TT_Cennik[[#This Row],[ILOŚĆ]]*TT_Cennik[[#This Row],[CENA NETTO PO RABACIE PLN]])</f>
        <v>0</v>
      </c>
    </row>
    <row r="479" spans="1:14" x14ac:dyDescent="0.3">
      <c r="A479" s="14" t="s">
        <v>1558</v>
      </c>
      <c r="B479" s="7" t="s">
        <v>1507</v>
      </c>
      <c r="C479" s="14">
        <v>2</v>
      </c>
      <c r="D479" s="14" t="s">
        <v>941</v>
      </c>
      <c r="E479" s="14" t="s">
        <v>1434</v>
      </c>
      <c r="F479" s="20" t="s">
        <v>1970</v>
      </c>
      <c r="G479" s="7">
        <v>1</v>
      </c>
      <c r="H479" s="14" t="s">
        <v>20</v>
      </c>
      <c r="I479" s="15">
        <v>5906700314711</v>
      </c>
      <c r="J479" s="12">
        <v>205</v>
      </c>
      <c r="K479" s="11">
        <f>INDEX(TT_Warunki[Rabat],MATCH(TT_Cennik[[#This Row],[KOD]],TT_Warunki[KOD],0))</f>
        <v>0</v>
      </c>
      <c r="L479" s="12">
        <f>IF(ISERROR(TT_Cennik[[#This Row],[PL KATALOG NETTO 2026.03]]*(1-TT_Cennik[[#This Row],[RABAT %]])),"",ROUND(TT_Cennik[[#This Row],[PL KATALOG NETTO 2026.03]]*(1-TT_Cennik[[#This Row],[RABAT %]]),2))</f>
        <v>205</v>
      </c>
      <c r="M479" s="13"/>
      <c r="N479" s="12">
        <f>IF(ISERROR(TT_Cennik[[#This Row],[ILOŚĆ]]*TT_Cennik[[#This Row],[CENA NETTO PO RABACIE PLN]]),"zapytaj",TT_Cennik[[#This Row],[ILOŚĆ]]*TT_Cennik[[#This Row],[CENA NETTO PO RABACIE PLN]])</f>
        <v>0</v>
      </c>
    </row>
    <row r="480" spans="1:14" x14ac:dyDescent="0.3">
      <c r="A480" s="14" t="s">
        <v>1558</v>
      </c>
      <c r="B480" s="7" t="s">
        <v>1507</v>
      </c>
      <c r="C480" s="14">
        <v>2</v>
      </c>
      <c r="D480" s="14" t="s">
        <v>942</v>
      </c>
      <c r="E480" s="14" t="s">
        <v>1431</v>
      </c>
      <c r="F480" s="20" t="s">
        <v>1971</v>
      </c>
      <c r="G480" s="7">
        <v>1</v>
      </c>
      <c r="H480" s="14" t="s">
        <v>20</v>
      </c>
      <c r="I480" s="15">
        <v>5906700314681</v>
      </c>
      <c r="J480" s="12">
        <v>215</v>
      </c>
      <c r="K480" s="11">
        <f>INDEX(TT_Warunki[Rabat],MATCH(TT_Cennik[[#This Row],[KOD]],TT_Warunki[KOD],0))</f>
        <v>0</v>
      </c>
      <c r="L480" s="12">
        <f>IF(ISERROR(TT_Cennik[[#This Row],[PL KATALOG NETTO 2026.03]]*(1-TT_Cennik[[#This Row],[RABAT %]])),"",ROUND(TT_Cennik[[#This Row],[PL KATALOG NETTO 2026.03]]*(1-TT_Cennik[[#This Row],[RABAT %]]),2))</f>
        <v>215</v>
      </c>
      <c r="M480" s="13"/>
      <c r="N480" s="12">
        <f>IF(ISERROR(TT_Cennik[[#This Row],[ILOŚĆ]]*TT_Cennik[[#This Row],[CENA NETTO PO RABACIE PLN]]),"zapytaj",TT_Cennik[[#This Row],[ILOŚĆ]]*TT_Cennik[[#This Row],[CENA NETTO PO RABACIE PLN]])</f>
        <v>0</v>
      </c>
    </row>
    <row r="481" spans="1:14" x14ac:dyDescent="0.3">
      <c r="A481" s="14" t="s">
        <v>1558</v>
      </c>
      <c r="B481" s="7" t="s">
        <v>1507</v>
      </c>
      <c r="C481" s="14">
        <v>2</v>
      </c>
      <c r="D481" s="14" t="s">
        <v>943</v>
      </c>
      <c r="E481" s="14" t="s">
        <v>1430</v>
      </c>
      <c r="F481" s="20" t="s">
        <v>1972</v>
      </c>
      <c r="G481" s="7">
        <v>1</v>
      </c>
      <c r="H481" s="14" t="s">
        <v>20</v>
      </c>
      <c r="I481" s="15">
        <v>5906700314674</v>
      </c>
      <c r="J481" s="12">
        <v>215</v>
      </c>
      <c r="K481" s="11">
        <f>INDEX(TT_Warunki[Rabat],MATCH(TT_Cennik[[#This Row],[KOD]],TT_Warunki[KOD],0))</f>
        <v>0</v>
      </c>
      <c r="L481" s="12">
        <f>IF(ISERROR(TT_Cennik[[#This Row],[PL KATALOG NETTO 2026.03]]*(1-TT_Cennik[[#This Row],[RABAT %]])),"",ROUND(TT_Cennik[[#This Row],[PL KATALOG NETTO 2026.03]]*(1-TT_Cennik[[#This Row],[RABAT %]]),2))</f>
        <v>215</v>
      </c>
      <c r="M481" s="13"/>
      <c r="N481" s="12">
        <f>IF(ISERROR(TT_Cennik[[#This Row],[ILOŚĆ]]*TT_Cennik[[#This Row],[CENA NETTO PO RABACIE PLN]]),"zapytaj",TT_Cennik[[#This Row],[ILOŚĆ]]*TT_Cennik[[#This Row],[CENA NETTO PO RABACIE PLN]])</f>
        <v>0</v>
      </c>
    </row>
    <row r="482" spans="1:14" x14ac:dyDescent="0.3">
      <c r="A482" s="14" t="s">
        <v>1558</v>
      </c>
      <c r="B482" s="7" t="s">
        <v>1507</v>
      </c>
      <c r="C482" s="14">
        <v>2</v>
      </c>
      <c r="D482" s="14" t="s">
        <v>1574</v>
      </c>
      <c r="E482" s="14" t="s">
        <v>1437</v>
      </c>
      <c r="F482" s="20" t="s">
        <v>1973</v>
      </c>
      <c r="G482" s="7">
        <v>1</v>
      </c>
      <c r="H482" s="14" t="s">
        <v>20</v>
      </c>
      <c r="I482" s="15">
        <v>5906700314742</v>
      </c>
      <c r="J482" s="12">
        <v>259</v>
      </c>
      <c r="K482" s="11">
        <f>INDEX(TT_Warunki[Rabat],MATCH(TT_Cennik[[#This Row],[KOD]],TT_Warunki[KOD],0))</f>
        <v>0</v>
      </c>
      <c r="L482" s="12">
        <f>IF(ISERROR(TT_Cennik[[#This Row],[PL KATALOG NETTO 2026.03]]*(1-TT_Cennik[[#This Row],[RABAT %]])),"",ROUND(TT_Cennik[[#This Row],[PL KATALOG NETTO 2026.03]]*(1-TT_Cennik[[#This Row],[RABAT %]]),2))</f>
        <v>259</v>
      </c>
      <c r="M482" s="13"/>
      <c r="N482" s="12">
        <f>IF(ISERROR(TT_Cennik[[#This Row],[ILOŚĆ]]*TT_Cennik[[#This Row],[CENA NETTO PO RABACIE PLN]]),"zapytaj",TT_Cennik[[#This Row],[ILOŚĆ]]*TT_Cennik[[#This Row],[CENA NETTO PO RABACIE PLN]])</f>
        <v>0</v>
      </c>
    </row>
    <row r="483" spans="1:14" x14ac:dyDescent="0.3">
      <c r="A483" s="14" t="s">
        <v>1558</v>
      </c>
      <c r="B483" s="7" t="s">
        <v>1507</v>
      </c>
      <c r="C483" s="14">
        <v>2</v>
      </c>
      <c r="D483" s="14" t="s">
        <v>1575</v>
      </c>
      <c r="E483" s="14" t="s">
        <v>1436</v>
      </c>
      <c r="F483" s="20" t="s">
        <v>1974</v>
      </c>
      <c r="G483" s="7">
        <v>1</v>
      </c>
      <c r="H483" s="14" t="s">
        <v>20</v>
      </c>
      <c r="I483" s="15">
        <v>5906700314735</v>
      </c>
      <c r="J483" s="12">
        <v>259</v>
      </c>
      <c r="K483" s="11">
        <f>INDEX(TT_Warunki[Rabat],MATCH(TT_Cennik[[#This Row],[KOD]],TT_Warunki[KOD],0))</f>
        <v>0</v>
      </c>
      <c r="L483" s="12">
        <f>IF(ISERROR(TT_Cennik[[#This Row],[PL KATALOG NETTO 2026.03]]*(1-TT_Cennik[[#This Row],[RABAT %]])),"",ROUND(TT_Cennik[[#This Row],[PL KATALOG NETTO 2026.03]]*(1-TT_Cennik[[#This Row],[RABAT %]]),2))</f>
        <v>259</v>
      </c>
      <c r="M483" s="13"/>
      <c r="N483" s="12">
        <f>IF(ISERROR(TT_Cennik[[#This Row],[ILOŚĆ]]*TT_Cennik[[#This Row],[CENA NETTO PO RABACIE PLN]]),"zapytaj",TT_Cennik[[#This Row],[ILOŚĆ]]*TT_Cennik[[#This Row],[CENA NETTO PO RABACIE PLN]])</f>
        <v>0</v>
      </c>
    </row>
    <row r="484" spans="1:14" x14ac:dyDescent="0.3">
      <c r="A484" s="14" t="s">
        <v>1558</v>
      </c>
      <c r="B484" s="7" t="s">
        <v>1507</v>
      </c>
      <c r="C484" s="14">
        <v>2</v>
      </c>
      <c r="D484" s="14" t="s">
        <v>1576</v>
      </c>
      <c r="E484" s="14" t="s">
        <v>1433</v>
      </c>
      <c r="F484" s="20" t="s">
        <v>1975</v>
      </c>
      <c r="G484" s="7">
        <v>1</v>
      </c>
      <c r="H484" s="14" t="s">
        <v>20</v>
      </c>
      <c r="I484" s="15">
        <v>5906700314704</v>
      </c>
      <c r="J484" s="12">
        <v>275</v>
      </c>
      <c r="K484" s="11">
        <f>INDEX(TT_Warunki[Rabat],MATCH(TT_Cennik[[#This Row],[KOD]],TT_Warunki[KOD],0))</f>
        <v>0</v>
      </c>
      <c r="L484" s="12">
        <f>IF(ISERROR(TT_Cennik[[#This Row],[PL KATALOG NETTO 2026.03]]*(1-TT_Cennik[[#This Row],[RABAT %]])),"",ROUND(TT_Cennik[[#This Row],[PL KATALOG NETTO 2026.03]]*(1-TT_Cennik[[#This Row],[RABAT %]]),2))</f>
        <v>275</v>
      </c>
      <c r="M484" s="13"/>
      <c r="N484" s="12">
        <f>IF(ISERROR(TT_Cennik[[#This Row],[ILOŚĆ]]*TT_Cennik[[#This Row],[CENA NETTO PO RABACIE PLN]]),"zapytaj",TT_Cennik[[#This Row],[ILOŚĆ]]*TT_Cennik[[#This Row],[CENA NETTO PO RABACIE PLN]])</f>
        <v>0</v>
      </c>
    </row>
    <row r="485" spans="1:14" x14ac:dyDescent="0.3">
      <c r="A485" s="14" t="s">
        <v>1558</v>
      </c>
      <c r="B485" s="7" t="s">
        <v>1507</v>
      </c>
      <c r="C485" s="14">
        <v>2</v>
      </c>
      <c r="D485" s="14" t="s">
        <v>1577</v>
      </c>
      <c r="E485" s="14" t="s">
        <v>1432</v>
      </c>
      <c r="F485" s="20" t="s">
        <v>1976</v>
      </c>
      <c r="G485" s="7">
        <v>1</v>
      </c>
      <c r="H485" s="14" t="s">
        <v>20</v>
      </c>
      <c r="I485" s="15">
        <v>5906700314698</v>
      </c>
      <c r="J485" s="12">
        <v>275</v>
      </c>
      <c r="K485" s="11">
        <f>INDEX(TT_Warunki[Rabat],MATCH(TT_Cennik[[#This Row],[KOD]],TT_Warunki[KOD],0))</f>
        <v>0</v>
      </c>
      <c r="L485" s="12">
        <f>IF(ISERROR(TT_Cennik[[#This Row],[PL KATALOG NETTO 2026.03]]*(1-TT_Cennik[[#This Row],[RABAT %]])),"",ROUND(TT_Cennik[[#This Row],[PL KATALOG NETTO 2026.03]]*(1-TT_Cennik[[#This Row],[RABAT %]]),2))</f>
        <v>275</v>
      </c>
      <c r="M485" s="13"/>
      <c r="N485" s="12">
        <f>IF(ISERROR(TT_Cennik[[#This Row],[ILOŚĆ]]*TT_Cennik[[#This Row],[CENA NETTO PO RABACIE PLN]]),"zapytaj",TT_Cennik[[#This Row],[ILOŚĆ]]*TT_Cennik[[#This Row],[CENA NETTO PO RABACIE PLN]])</f>
        <v>0</v>
      </c>
    </row>
    <row r="486" spans="1:14" x14ac:dyDescent="0.3">
      <c r="A486" s="14" t="s">
        <v>1558</v>
      </c>
      <c r="B486" s="7" t="s">
        <v>1507</v>
      </c>
      <c r="C486" s="14">
        <v>2</v>
      </c>
      <c r="D486" s="14" t="s">
        <v>1578</v>
      </c>
      <c r="E486" s="14" t="s">
        <v>1813</v>
      </c>
      <c r="F486" s="20" t="s">
        <v>1977</v>
      </c>
      <c r="G486" s="7">
        <v>1</v>
      </c>
      <c r="H486" s="14" t="s">
        <v>20</v>
      </c>
      <c r="I486" s="15">
        <v>5906700315398</v>
      </c>
      <c r="J486" s="12">
        <v>340</v>
      </c>
      <c r="K486" s="11">
        <f>INDEX(TT_Warunki[Rabat],MATCH(TT_Cennik[[#This Row],[KOD]],TT_Warunki[KOD],0))</f>
        <v>0</v>
      </c>
      <c r="L486" s="12">
        <f>IF(ISERROR(TT_Cennik[[#This Row],[PL KATALOG NETTO 2026.03]]*(1-TT_Cennik[[#This Row],[RABAT %]])),"",ROUND(TT_Cennik[[#This Row],[PL KATALOG NETTO 2026.03]]*(1-TT_Cennik[[#This Row],[RABAT %]]),2))</f>
        <v>340</v>
      </c>
      <c r="M486" s="13"/>
      <c r="N486" s="12">
        <f>IF(ISERROR(TT_Cennik[[#This Row],[ILOŚĆ]]*TT_Cennik[[#This Row],[CENA NETTO PO RABACIE PLN]]),"zapytaj",TT_Cennik[[#This Row],[ILOŚĆ]]*TT_Cennik[[#This Row],[CENA NETTO PO RABACIE PLN]])</f>
        <v>0</v>
      </c>
    </row>
    <row r="487" spans="1:14" x14ac:dyDescent="0.3">
      <c r="A487" s="14" t="s">
        <v>1558</v>
      </c>
      <c r="B487" s="7" t="s">
        <v>1507</v>
      </c>
      <c r="C487" s="14">
        <v>2</v>
      </c>
      <c r="D487" s="14" t="s">
        <v>1580</v>
      </c>
      <c r="E487" s="14" t="s">
        <v>1814</v>
      </c>
      <c r="F487" s="20" t="s">
        <v>1978</v>
      </c>
      <c r="G487" s="7">
        <v>1</v>
      </c>
      <c r="H487" s="14" t="s">
        <v>20</v>
      </c>
      <c r="I487" s="15">
        <v>5906700315381</v>
      </c>
      <c r="J487" s="12">
        <v>340</v>
      </c>
      <c r="K487" s="11">
        <f>INDEX(TT_Warunki[Rabat],MATCH(TT_Cennik[[#This Row],[KOD]],TT_Warunki[KOD],0))</f>
        <v>0</v>
      </c>
      <c r="L487" s="12">
        <f>IF(ISERROR(TT_Cennik[[#This Row],[PL KATALOG NETTO 2026.03]]*(1-TT_Cennik[[#This Row],[RABAT %]])),"",ROUND(TT_Cennik[[#This Row],[PL KATALOG NETTO 2026.03]]*(1-TT_Cennik[[#This Row],[RABAT %]]),2))</f>
        <v>340</v>
      </c>
      <c r="M487" s="13"/>
      <c r="N487" s="12">
        <f>IF(ISERROR(TT_Cennik[[#This Row],[ILOŚĆ]]*TT_Cennik[[#This Row],[CENA NETTO PO RABACIE PLN]]),"zapytaj",TT_Cennik[[#This Row],[ILOŚĆ]]*TT_Cennik[[#This Row],[CENA NETTO PO RABACIE PLN]])</f>
        <v>0</v>
      </c>
    </row>
    <row r="488" spans="1:14" x14ac:dyDescent="0.3">
      <c r="A488" s="14" t="s">
        <v>1558</v>
      </c>
      <c r="B488" s="7" t="s">
        <v>1507</v>
      </c>
      <c r="C488" s="14">
        <v>2</v>
      </c>
      <c r="D488" s="14" t="s">
        <v>1582</v>
      </c>
      <c r="E488" s="14" t="s">
        <v>1845</v>
      </c>
      <c r="F488" s="20" t="s">
        <v>1979</v>
      </c>
      <c r="G488" s="7">
        <v>1</v>
      </c>
      <c r="H488" s="14" t="s">
        <v>20</v>
      </c>
      <c r="I488" s="15">
        <v>5906700315299</v>
      </c>
      <c r="J488" s="12">
        <v>270</v>
      </c>
      <c r="K488" s="11">
        <f>INDEX(TT_Warunki[Rabat],MATCH(TT_Cennik[[#This Row],[KOD]],TT_Warunki[KOD],0))</f>
        <v>0</v>
      </c>
      <c r="L488" s="12">
        <f>IF(ISERROR(TT_Cennik[[#This Row],[PL KATALOG NETTO 2026.03]]*(1-TT_Cennik[[#This Row],[RABAT %]])),"",ROUND(TT_Cennik[[#This Row],[PL KATALOG NETTO 2026.03]]*(1-TT_Cennik[[#This Row],[RABAT %]]),2))</f>
        <v>270</v>
      </c>
      <c r="M488" s="13"/>
      <c r="N488" s="12">
        <f>IF(ISERROR(TT_Cennik[[#This Row],[ILOŚĆ]]*TT_Cennik[[#This Row],[CENA NETTO PO RABACIE PLN]]),"zapytaj",TT_Cennik[[#This Row],[ILOŚĆ]]*TT_Cennik[[#This Row],[CENA NETTO PO RABACIE PLN]])</f>
        <v>0</v>
      </c>
    </row>
    <row r="489" spans="1:14" x14ac:dyDescent="0.3">
      <c r="A489" s="14" t="s">
        <v>1558</v>
      </c>
      <c r="B489" s="7" t="s">
        <v>1507</v>
      </c>
      <c r="C489" s="14">
        <v>2</v>
      </c>
      <c r="D489" s="14" t="s">
        <v>1584</v>
      </c>
      <c r="E489" s="14" t="s">
        <v>1847</v>
      </c>
      <c r="F489" s="20" t="s">
        <v>1980</v>
      </c>
      <c r="G489" s="7">
        <v>1</v>
      </c>
      <c r="H489" s="14" t="s">
        <v>20</v>
      </c>
      <c r="I489" s="15">
        <v>5906700315282</v>
      </c>
      <c r="J489" s="12">
        <v>270</v>
      </c>
      <c r="K489" s="11">
        <f>INDEX(TT_Warunki[Rabat],MATCH(TT_Cennik[[#This Row],[KOD]],TT_Warunki[KOD],0))</f>
        <v>0</v>
      </c>
      <c r="L489" s="12">
        <f>IF(ISERROR(TT_Cennik[[#This Row],[PL KATALOG NETTO 2026.03]]*(1-TT_Cennik[[#This Row],[RABAT %]])),"",ROUND(TT_Cennik[[#This Row],[PL KATALOG NETTO 2026.03]]*(1-TT_Cennik[[#This Row],[RABAT %]]),2))</f>
        <v>270</v>
      </c>
      <c r="M489" s="13"/>
      <c r="N489" s="12">
        <f>IF(ISERROR(TT_Cennik[[#This Row],[ILOŚĆ]]*TT_Cennik[[#This Row],[CENA NETTO PO RABACIE PLN]]),"zapytaj",TT_Cennik[[#This Row],[ILOŚĆ]]*TT_Cennik[[#This Row],[CENA NETTO PO RABACIE PLN]])</f>
        <v>0</v>
      </c>
    </row>
    <row r="490" spans="1:14" x14ac:dyDescent="0.3">
      <c r="A490" s="14" t="s">
        <v>1558</v>
      </c>
      <c r="B490" s="7" t="s">
        <v>1507</v>
      </c>
      <c r="C490" s="14">
        <v>2</v>
      </c>
      <c r="D490" s="14" t="s">
        <v>1815</v>
      </c>
      <c r="E490" s="14" t="s">
        <v>1849</v>
      </c>
      <c r="F490" s="20" t="s">
        <v>1981</v>
      </c>
      <c r="G490" s="7">
        <v>1</v>
      </c>
      <c r="H490" s="14" t="s">
        <v>20</v>
      </c>
      <c r="I490" s="15">
        <v>5906700315350</v>
      </c>
      <c r="J490" s="12">
        <v>295</v>
      </c>
      <c r="K490" s="11">
        <f>INDEX(TT_Warunki[Rabat],MATCH(TT_Cennik[[#This Row],[KOD]],TT_Warunki[KOD],0))</f>
        <v>0</v>
      </c>
      <c r="L490" s="12">
        <f>IF(ISERROR(TT_Cennik[[#This Row],[PL KATALOG NETTO 2026.03]]*(1-TT_Cennik[[#This Row],[RABAT %]])),"",ROUND(TT_Cennik[[#This Row],[PL KATALOG NETTO 2026.03]]*(1-TT_Cennik[[#This Row],[RABAT %]]),2))</f>
        <v>295</v>
      </c>
      <c r="M490" s="13"/>
      <c r="N490" s="12">
        <f>IF(ISERROR(TT_Cennik[[#This Row],[ILOŚĆ]]*TT_Cennik[[#This Row],[CENA NETTO PO RABACIE PLN]]),"zapytaj",TT_Cennik[[#This Row],[ILOŚĆ]]*TT_Cennik[[#This Row],[CENA NETTO PO RABACIE PLN]])</f>
        <v>0</v>
      </c>
    </row>
    <row r="491" spans="1:14" x14ac:dyDescent="0.3">
      <c r="A491" s="14" t="s">
        <v>1558</v>
      </c>
      <c r="B491" s="7" t="s">
        <v>1507</v>
      </c>
      <c r="C491" s="14">
        <v>2</v>
      </c>
      <c r="D491" s="14" t="s">
        <v>1817</v>
      </c>
      <c r="E491" s="14" t="s">
        <v>1851</v>
      </c>
      <c r="F491" s="20" t="s">
        <v>1982</v>
      </c>
      <c r="G491" s="7">
        <v>1</v>
      </c>
      <c r="H491" s="14" t="s">
        <v>20</v>
      </c>
      <c r="I491" s="15">
        <v>5906700315343</v>
      </c>
      <c r="J491" s="12">
        <v>295</v>
      </c>
      <c r="K491" s="11">
        <f>INDEX(TT_Warunki[Rabat],MATCH(TT_Cennik[[#This Row],[KOD]],TT_Warunki[KOD],0))</f>
        <v>0</v>
      </c>
      <c r="L491" s="12">
        <f>IF(ISERROR(TT_Cennik[[#This Row],[PL KATALOG NETTO 2026.03]]*(1-TT_Cennik[[#This Row],[RABAT %]])),"",ROUND(TT_Cennik[[#This Row],[PL KATALOG NETTO 2026.03]]*(1-TT_Cennik[[#This Row],[RABAT %]]),2))</f>
        <v>295</v>
      </c>
      <c r="M491" s="13"/>
      <c r="N491" s="12">
        <f>IF(ISERROR(TT_Cennik[[#This Row],[ILOŚĆ]]*TT_Cennik[[#This Row],[CENA NETTO PO RABACIE PLN]]),"zapytaj",TT_Cennik[[#This Row],[ILOŚĆ]]*TT_Cennik[[#This Row],[CENA NETTO PO RABACIE PLN]])</f>
        <v>0</v>
      </c>
    </row>
    <row r="492" spans="1:14" x14ac:dyDescent="0.3">
      <c r="A492" s="14" t="s">
        <v>1558</v>
      </c>
      <c r="B492" s="7" t="s">
        <v>1507</v>
      </c>
      <c r="C492" s="14">
        <v>2</v>
      </c>
      <c r="D492" s="14" t="s">
        <v>1586</v>
      </c>
      <c r="E492" s="14" t="s">
        <v>1809</v>
      </c>
      <c r="F492" s="20" t="s">
        <v>1983</v>
      </c>
      <c r="G492" s="7">
        <v>1</v>
      </c>
      <c r="H492" s="14" t="s">
        <v>20</v>
      </c>
      <c r="I492" s="15">
        <v>5906700315411</v>
      </c>
      <c r="J492" s="12">
        <v>205</v>
      </c>
      <c r="K492" s="11">
        <f>INDEX(TT_Warunki[Rabat],MATCH(TT_Cennik[[#This Row],[KOD]],TT_Warunki[KOD],0))</f>
        <v>0</v>
      </c>
      <c r="L492" s="12">
        <f>IF(ISERROR(TT_Cennik[[#This Row],[PL KATALOG NETTO 2026.03]]*(1-TT_Cennik[[#This Row],[RABAT %]])),"",ROUND(TT_Cennik[[#This Row],[PL KATALOG NETTO 2026.03]]*(1-TT_Cennik[[#This Row],[RABAT %]]),2))</f>
        <v>205</v>
      </c>
      <c r="M492" s="13"/>
      <c r="N492" s="12">
        <f>IF(ISERROR(TT_Cennik[[#This Row],[ILOŚĆ]]*TT_Cennik[[#This Row],[CENA NETTO PO RABACIE PLN]]),"zapytaj",TT_Cennik[[#This Row],[ILOŚĆ]]*TT_Cennik[[#This Row],[CENA NETTO PO RABACIE PLN]])</f>
        <v>0</v>
      </c>
    </row>
    <row r="493" spans="1:14" x14ac:dyDescent="0.3">
      <c r="A493" s="14" t="s">
        <v>1558</v>
      </c>
      <c r="B493" s="7" t="s">
        <v>1507</v>
      </c>
      <c r="C493" s="14">
        <v>2</v>
      </c>
      <c r="D493" s="14" t="s">
        <v>1587</v>
      </c>
      <c r="E493" s="14" t="s">
        <v>1810</v>
      </c>
      <c r="F493" s="20" t="s">
        <v>1984</v>
      </c>
      <c r="G493" s="7">
        <v>1</v>
      </c>
      <c r="H493" s="14" t="s">
        <v>20</v>
      </c>
      <c r="I493" s="15">
        <v>5906700315404</v>
      </c>
      <c r="J493" s="12">
        <v>205</v>
      </c>
      <c r="K493" s="11">
        <f>INDEX(TT_Warunki[Rabat],MATCH(TT_Cennik[[#This Row],[KOD]],TT_Warunki[KOD],0))</f>
        <v>0</v>
      </c>
      <c r="L493" s="12">
        <f>IF(ISERROR(TT_Cennik[[#This Row],[PL KATALOG NETTO 2026.03]]*(1-TT_Cennik[[#This Row],[RABAT %]])),"",ROUND(TT_Cennik[[#This Row],[PL KATALOG NETTO 2026.03]]*(1-TT_Cennik[[#This Row],[RABAT %]]),2))</f>
        <v>205</v>
      </c>
      <c r="M493" s="13"/>
      <c r="N493" s="12">
        <f>IF(ISERROR(TT_Cennik[[#This Row],[ILOŚĆ]]*TT_Cennik[[#This Row],[CENA NETTO PO RABACIE PLN]]),"zapytaj",TT_Cennik[[#This Row],[ILOŚĆ]]*TT_Cennik[[#This Row],[CENA NETTO PO RABACIE PLN]])</f>
        <v>0</v>
      </c>
    </row>
    <row r="494" spans="1:14" x14ac:dyDescent="0.3">
      <c r="A494" s="14" t="s">
        <v>1558</v>
      </c>
      <c r="B494" s="7" t="s">
        <v>1507</v>
      </c>
      <c r="C494" s="14">
        <v>2</v>
      </c>
      <c r="D494" s="14" t="s">
        <v>1831</v>
      </c>
      <c r="E494" s="14" t="s">
        <v>1811</v>
      </c>
      <c r="F494" s="20" t="s">
        <v>1985</v>
      </c>
      <c r="G494" s="7">
        <v>1</v>
      </c>
      <c r="H494" s="14" t="s">
        <v>20</v>
      </c>
      <c r="I494" s="15">
        <v>5906700315459</v>
      </c>
      <c r="J494" s="12">
        <v>155</v>
      </c>
      <c r="K494" s="11">
        <f>INDEX(TT_Warunki[Rabat],MATCH(TT_Cennik[[#This Row],[KOD]],TT_Warunki[KOD],0))</f>
        <v>0</v>
      </c>
      <c r="L494" s="12">
        <f>IF(ISERROR(TT_Cennik[[#This Row],[PL KATALOG NETTO 2026.03]]*(1-TT_Cennik[[#This Row],[RABAT %]])),"",ROUND(TT_Cennik[[#This Row],[PL KATALOG NETTO 2026.03]]*(1-TT_Cennik[[#This Row],[RABAT %]]),2))</f>
        <v>155</v>
      </c>
      <c r="M494" s="13"/>
      <c r="N494" s="12">
        <f>IF(ISERROR(TT_Cennik[[#This Row],[ILOŚĆ]]*TT_Cennik[[#This Row],[CENA NETTO PO RABACIE PLN]]),"zapytaj",TT_Cennik[[#This Row],[ILOŚĆ]]*TT_Cennik[[#This Row],[CENA NETTO PO RABACIE PLN]])</f>
        <v>0</v>
      </c>
    </row>
    <row r="495" spans="1:14" x14ac:dyDescent="0.3">
      <c r="A495" s="14" t="s">
        <v>1558</v>
      </c>
      <c r="B495" s="7" t="s">
        <v>1507</v>
      </c>
      <c r="C495" s="14">
        <v>2</v>
      </c>
      <c r="D495" s="14" t="s">
        <v>1832</v>
      </c>
      <c r="E495" s="14" t="s">
        <v>1812</v>
      </c>
      <c r="F495" s="20" t="s">
        <v>1986</v>
      </c>
      <c r="G495" s="7">
        <v>1</v>
      </c>
      <c r="H495" s="14" t="s">
        <v>20</v>
      </c>
      <c r="I495" s="15">
        <v>5906700315442</v>
      </c>
      <c r="J495" s="12">
        <v>155</v>
      </c>
      <c r="K495" s="11">
        <f>INDEX(TT_Warunki[Rabat],MATCH(TT_Cennik[[#This Row],[KOD]],TT_Warunki[KOD],0))</f>
        <v>0</v>
      </c>
      <c r="L495" s="12">
        <f>IF(ISERROR(TT_Cennik[[#This Row],[PL KATALOG NETTO 2026.03]]*(1-TT_Cennik[[#This Row],[RABAT %]])),"",ROUND(TT_Cennik[[#This Row],[PL KATALOG NETTO 2026.03]]*(1-TT_Cennik[[#This Row],[RABAT %]]),2))</f>
        <v>155</v>
      </c>
      <c r="M495" s="13"/>
      <c r="N495" s="12">
        <f>IF(ISERROR(TT_Cennik[[#This Row],[ILOŚĆ]]*TT_Cennik[[#This Row],[CENA NETTO PO RABACIE PLN]]),"zapytaj",TT_Cennik[[#This Row],[ILOŚĆ]]*TT_Cennik[[#This Row],[CENA NETTO PO RABACIE PLN]])</f>
        <v>0</v>
      </c>
    </row>
    <row r="496" spans="1:14" x14ac:dyDescent="0.3">
      <c r="A496" s="14" t="s">
        <v>1558</v>
      </c>
      <c r="B496" s="7" t="s">
        <v>1507</v>
      </c>
      <c r="C496" s="14">
        <v>2</v>
      </c>
      <c r="D496" s="14" t="s">
        <v>1833</v>
      </c>
      <c r="E496" s="14" t="s">
        <v>1445</v>
      </c>
      <c r="F496" s="20" t="s">
        <v>1987</v>
      </c>
      <c r="G496" s="7">
        <v>1</v>
      </c>
      <c r="H496" s="14" t="s">
        <v>20</v>
      </c>
      <c r="I496" s="15">
        <v>5906700314841</v>
      </c>
      <c r="J496" s="12">
        <v>165</v>
      </c>
      <c r="K496" s="11">
        <f>INDEX(TT_Warunki[Rabat],MATCH(TT_Cennik[[#This Row],[KOD]],TT_Warunki[KOD],0))</f>
        <v>0</v>
      </c>
      <c r="L496" s="12">
        <f>IF(ISERROR(TT_Cennik[[#This Row],[PL KATALOG NETTO 2026.03]]*(1-TT_Cennik[[#This Row],[RABAT %]])),"",ROUND(TT_Cennik[[#This Row],[PL KATALOG NETTO 2026.03]]*(1-TT_Cennik[[#This Row],[RABAT %]]),2))</f>
        <v>165</v>
      </c>
      <c r="M496" s="13"/>
      <c r="N496" s="12">
        <f>IF(ISERROR(TT_Cennik[[#This Row],[ILOŚĆ]]*TT_Cennik[[#This Row],[CENA NETTO PO RABACIE PLN]]),"zapytaj",TT_Cennik[[#This Row],[ILOŚĆ]]*TT_Cennik[[#This Row],[CENA NETTO PO RABACIE PLN]])</f>
        <v>0</v>
      </c>
    </row>
    <row r="497" spans="1:14" x14ac:dyDescent="0.3">
      <c r="A497" s="14" t="s">
        <v>1558</v>
      </c>
      <c r="B497" s="7" t="s">
        <v>1507</v>
      </c>
      <c r="C497" s="14">
        <v>2</v>
      </c>
      <c r="D497" s="14" t="s">
        <v>1834</v>
      </c>
      <c r="E497" s="14" t="s">
        <v>1444</v>
      </c>
      <c r="F497" s="20" t="s">
        <v>1988</v>
      </c>
      <c r="G497" s="7">
        <v>1</v>
      </c>
      <c r="H497" s="14" t="s">
        <v>20</v>
      </c>
      <c r="I497" s="15">
        <v>5906700314834</v>
      </c>
      <c r="J497" s="12">
        <v>165</v>
      </c>
      <c r="K497" s="11">
        <f>INDEX(TT_Warunki[Rabat],MATCH(TT_Cennik[[#This Row],[KOD]],TT_Warunki[KOD],0))</f>
        <v>0</v>
      </c>
      <c r="L497" s="12">
        <f>IF(ISERROR(TT_Cennik[[#This Row],[PL KATALOG NETTO 2026.03]]*(1-TT_Cennik[[#This Row],[RABAT %]])),"",ROUND(TT_Cennik[[#This Row],[PL KATALOG NETTO 2026.03]]*(1-TT_Cennik[[#This Row],[RABAT %]]),2))</f>
        <v>165</v>
      </c>
      <c r="M497" s="13"/>
      <c r="N497" s="12">
        <f>IF(ISERROR(TT_Cennik[[#This Row],[ILOŚĆ]]*TT_Cennik[[#This Row],[CENA NETTO PO RABACIE PLN]]),"zapytaj",TT_Cennik[[#This Row],[ILOŚĆ]]*TT_Cennik[[#This Row],[CENA NETTO PO RABACIE PLN]])</f>
        <v>0</v>
      </c>
    </row>
    <row r="498" spans="1:14" x14ac:dyDescent="0.3">
      <c r="A498" s="14" t="s">
        <v>1558</v>
      </c>
      <c r="B498" s="7" t="s">
        <v>1507</v>
      </c>
      <c r="C498" s="14">
        <v>2</v>
      </c>
      <c r="D498" s="14" t="s">
        <v>1835</v>
      </c>
      <c r="E498" s="14" t="s">
        <v>1836</v>
      </c>
      <c r="F498" s="20" t="s">
        <v>1989</v>
      </c>
      <c r="G498" s="7">
        <v>1</v>
      </c>
      <c r="H498" s="14" t="s">
        <v>20</v>
      </c>
      <c r="I498" s="15">
        <v>5906700315435</v>
      </c>
      <c r="J498" s="12">
        <v>235</v>
      </c>
      <c r="K498" s="11">
        <f>INDEX(TT_Warunki[Rabat],MATCH(TT_Cennik[[#This Row],[KOD]],TT_Warunki[KOD],0))</f>
        <v>0</v>
      </c>
      <c r="L498" s="12">
        <f>IF(ISERROR(TT_Cennik[[#This Row],[PL KATALOG NETTO 2026.03]]*(1-TT_Cennik[[#This Row],[RABAT %]])),"",ROUND(TT_Cennik[[#This Row],[PL KATALOG NETTO 2026.03]]*(1-TT_Cennik[[#This Row],[RABAT %]]),2))</f>
        <v>235</v>
      </c>
      <c r="M498" s="13"/>
      <c r="N498" s="12">
        <f>IF(ISERROR(TT_Cennik[[#This Row],[ILOŚĆ]]*TT_Cennik[[#This Row],[CENA NETTO PO RABACIE PLN]]),"zapytaj",TT_Cennik[[#This Row],[ILOŚĆ]]*TT_Cennik[[#This Row],[CENA NETTO PO RABACIE PLN]])</f>
        <v>0</v>
      </c>
    </row>
    <row r="499" spans="1:14" x14ac:dyDescent="0.3">
      <c r="A499" s="14" t="s">
        <v>1558</v>
      </c>
      <c r="B499" s="7" t="s">
        <v>1507</v>
      </c>
      <c r="C499" s="14">
        <v>2</v>
      </c>
      <c r="D499" s="14" t="s">
        <v>1837</v>
      </c>
      <c r="E499" s="14" t="s">
        <v>1838</v>
      </c>
      <c r="F499" s="20" t="s">
        <v>1990</v>
      </c>
      <c r="G499" s="7">
        <v>1</v>
      </c>
      <c r="H499" s="14" t="s">
        <v>20</v>
      </c>
      <c r="I499" s="15">
        <v>5906700315428</v>
      </c>
      <c r="J499" s="12">
        <v>235</v>
      </c>
      <c r="K499" s="11">
        <f>INDEX(TT_Warunki[Rabat],MATCH(TT_Cennik[[#This Row],[KOD]],TT_Warunki[KOD],0))</f>
        <v>0</v>
      </c>
      <c r="L499" s="12">
        <f>IF(ISERROR(TT_Cennik[[#This Row],[PL KATALOG NETTO 2026.03]]*(1-TT_Cennik[[#This Row],[RABAT %]])),"",ROUND(TT_Cennik[[#This Row],[PL KATALOG NETTO 2026.03]]*(1-TT_Cennik[[#This Row],[RABAT %]]),2))</f>
        <v>235</v>
      </c>
      <c r="M499" s="13"/>
      <c r="N499" s="12">
        <f>IF(ISERROR(TT_Cennik[[#This Row],[ILOŚĆ]]*TT_Cennik[[#This Row],[CENA NETTO PO RABACIE PLN]]),"zapytaj",TT_Cennik[[#This Row],[ILOŚĆ]]*TT_Cennik[[#This Row],[CENA NETTO PO RABACIE PLN]])</f>
        <v>0</v>
      </c>
    </row>
    <row r="500" spans="1:14" x14ac:dyDescent="0.3">
      <c r="A500" s="14" t="s">
        <v>1558</v>
      </c>
      <c r="B500" s="7" t="s">
        <v>1507</v>
      </c>
      <c r="C500" s="14">
        <v>2</v>
      </c>
      <c r="D500" s="14" t="s">
        <v>1844</v>
      </c>
      <c r="E500" s="14" t="s">
        <v>1840</v>
      </c>
      <c r="F500" s="20" t="s">
        <v>1991</v>
      </c>
      <c r="G500" s="7">
        <v>1</v>
      </c>
      <c r="H500" s="14" t="s">
        <v>20</v>
      </c>
      <c r="I500" s="15">
        <v>5906700315473</v>
      </c>
      <c r="J500" s="12">
        <v>199</v>
      </c>
      <c r="K500" s="11">
        <f>INDEX(TT_Warunki[Rabat],MATCH(TT_Cennik[[#This Row],[KOD]],TT_Warunki[KOD],0))</f>
        <v>0</v>
      </c>
      <c r="L500" s="12">
        <f>IF(ISERROR(TT_Cennik[[#This Row],[PL KATALOG NETTO 2026.03]]*(1-TT_Cennik[[#This Row],[RABAT %]])),"",ROUND(TT_Cennik[[#This Row],[PL KATALOG NETTO 2026.03]]*(1-TT_Cennik[[#This Row],[RABAT %]]),2))</f>
        <v>199</v>
      </c>
      <c r="M500" s="13"/>
      <c r="N500" s="12">
        <f>IF(ISERROR(TT_Cennik[[#This Row],[ILOŚĆ]]*TT_Cennik[[#This Row],[CENA NETTO PO RABACIE PLN]]),"zapytaj",TT_Cennik[[#This Row],[ILOŚĆ]]*TT_Cennik[[#This Row],[CENA NETTO PO RABACIE PLN]])</f>
        <v>0</v>
      </c>
    </row>
    <row r="501" spans="1:14" x14ac:dyDescent="0.3">
      <c r="A501" s="14" t="s">
        <v>1558</v>
      </c>
      <c r="B501" s="7" t="s">
        <v>1507</v>
      </c>
      <c r="C501" s="14">
        <v>2</v>
      </c>
      <c r="D501" s="14" t="s">
        <v>1846</v>
      </c>
      <c r="E501" s="14" t="s">
        <v>1839</v>
      </c>
      <c r="F501" s="20" t="s">
        <v>1992</v>
      </c>
      <c r="G501" s="7">
        <v>1</v>
      </c>
      <c r="H501" s="14" t="s">
        <v>20</v>
      </c>
      <c r="I501" s="15">
        <v>5906700315466</v>
      </c>
      <c r="J501" s="12">
        <v>199</v>
      </c>
      <c r="K501" s="11">
        <f>INDEX(TT_Warunki[Rabat],MATCH(TT_Cennik[[#This Row],[KOD]],TT_Warunki[KOD],0))</f>
        <v>0</v>
      </c>
      <c r="L501" s="12">
        <f>IF(ISERROR(TT_Cennik[[#This Row],[PL KATALOG NETTO 2026.03]]*(1-TT_Cennik[[#This Row],[RABAT %]])),"",ROUND(TT_Cennik[[#This Row],[PL KATALOG NETTO 2026.03]]*(1-TT_Cennik[[#This Row],[RABAT %]]),2))</f>
        <v>199</v>
      </c>
      <c r="M501" s="13"/>
      <c r="N501" s="12">
        <f>IF(ISERROR(TT_Cennik[[#This Row],[ILOŚĆ]]*TT_Cennik[[#This Row],[CENA NETTO PO RABACIE PLN]]),"zapytaj",TT_Cennik[[#This Row],[ILOŚĆ]]*TT_Cennik[[#This Row],[CENA NETTO PO RABACIE PLN]])</f>
        <v>0</v>
      </c>
    </row>
    <row r="502" spans="1:14" x14ac:dyDescent="0.3">
      <c r="A502" s="14" t="s">
        <v>1558</v>
      </c>
      <c r="B502" s="7" t="s">
        <v>1507</v>
      </c>
      <c r="C502" s="14">
        <v>2</v>
      </c>
      <c r="D502" s="14" t="s">
        <v>1848</v>
      </c>
      <c r="E502" s="14" t="s">
        <v>1447</v>
      </c>
      <c r="F502" s="20" t="s">
        <v>1993</v>
      </c>
      <c r="G502" s="7">
        <v>1</v>
      </c>
      <c r="H502" s="14" t="s">
        <v>20</v>
      </c>
      <c r="I502" s="15">
        <v>5906700314865</v>
      </c>
      <c r="J502" s="12">
        <v>240</v>
      </c>
      <c r="K502" s="11">
        <f>INDEX(TT_Warunki[Rabat],MATCH(TT_Cennik[[#This Row],[KOD]],TT_Warunki[KOD],0))</f>
        <v>0</v>
      </c>
      <c r="L502" s="12">
        <f>IF(ISERROR(TT_Cennik[[#This Row],[PL KATALOG NETTO 2026.03]]*(1-TT_Cennik[[#This Row],[RABAT %]])),"",ROUND(TT_Cennik[[#This Row],[PL KATALOG NETTO 2026.03]]*(1-TT_Cennik[[#This Row],[RABAT %]]),2))</f>
        <v>240</v>
      </c>
      <c r="M502" s="13"/>
      <c r="N502" s="12">
        <f>IF(ISERROR(TT_Cennik[[#This Row],[ILOŚĆ]]*TT_Cennik[[#This Row],[CENA NETTO PO RABACIE PLN]]),"zapytaj",TT_Cennik[[#This Row],[ILOŚĆ]]*TT_Cennik[[#This Row],[CENA NETTO PO RABACIE PLN]])</f>
        <v>0</v>
      </c>
    </row>
    <row r="503" spans="1:14" x14ac:dyDescent="0.3">
      <c r="A503" s="14" t="s">
        <v>1558</v>
      </c>
      <c r="B503" s="7" t="s">
        <v>1507</v>
      </c>
      <c r="C503" s="14">
        <v>2</v>
      </c>
      <c r="D503" s="14" t="s">
        <v>1850</v>
      </c>
      <c r="E503" s="14" t="s">
        <v>1446</v>
      </c>
      <c r="F503" s="20" t="s">
        <v>1994</v>
      </c>
      <c r="G503" s="7">
        <v>1</v>
      </c>
      <c r="H503" s="14" t="s">
        <v>20</v>
      </c>
      <c r="I503" s="15">
        <v>5906700314858</v>
      </c>
      <c r="J503" s="12">
        <v>240</v>
      </c>
      <c r="K503" s="11">
        <f>INDEX(TT_Warunki[Rabat],MATCH(TT_Cennik[[#This Row],[KOD]],TT_Warunki[KOD],0))</f>
        <v>0</v>
      </c>
      <c r="L503" s="12">
        <f>IF(ISERROR(TT_Cennik[[#This Row],[PL KATALOG NETTO 2026.03]]*(1-TT_Cennik[[#This Row],[RABAT %]])),"",ROUND(TT_Cennik[[#This Row],[PL KATALOG NETTO 2026.03]]*(1-TT_Cennik[[#This Row],[RABAT %]]),2))</f>
        <v>240</v>
      </c>
      <c r="M503" s="13"/>
      <c r="N503" s="12">
        <f>IF(ISERROR(TT_Cennik[[#This Row],[ILOŚĆ]]*TT_Cennik[[#This Row],[CENA NETTO PO RABACIE PLN]]),"zapytaj",TT_Cennik[[#This Row],[ILOŚĆ]]*TT_Cennik[[#This Row],[CENA NETTO PO RABACIE PLN]])</f>
        <v>0</v>
      </c>
    </row>
    <row r="504" spans="1:14" x14ac:dyDescent="0.3">
      <c r="A504" s="14" t="s">
        <v>1558</v>
      </c>
      <c r="B504" s="7" t="s">
        <v>1507</v>
      </c>
      <c r="C504" s="14">
        <v>2</v>
      </c>
      <c r="D504" s="14" t="s">
        <v>1852</v>
      </c>
      <c r="E504" s="14" t="s">
        <v>1438</v>
      </c>
      <c r="F504" s="20" t="s">
        <v>1995</v>
      </c>
      <c r="G504" s="7">
        <v>1</v>
      </c>
      <c r="H504" s="14" t="s">
        <v>20</v>
      </c>
      <c r="I504" s="15">
        <v>5906700314759</v>
      </c>
      <c r="J504" s="12">
        <v>65</v>
      </c>
      <c r="K504" s="11">
        <f>INDEX(TT_Warunki[Rabat],MATCH(TT_Cennik[[#This Row],[KOD]],TT_Warunki[KOD],0))</f>
        <v>0</v>
      </c>
      <c r="L504" s="12">
        <f>IF(ISERROR(TT_Cennik[[#This Row],[PL KATALOG NETTO 2026.03]]*(1-TT_Cennik[[#This Row],[RABAT %]])),"",ROUND(TT_Cennik[[#This Row],[PL KATALOG NETTO 2026.03]]*(1-TT_Cennik[[#This Row],[RABAT %]]),2))</f>
        <v>65</v>
      </c>
      <c r="M504" s="13"/>
      <c r="N504" s="12">
        <f>IF(ISERROR(TT_Cennik[[#This Row],[ILOŚĆ]]*TT_Cennik[[#This Row],[CENA NETTO PO RABACIE PLN]]),"zapytaj",TT_Cennik[[#This Row],[ILOŚĆ]]*TT_Cennik[[#This Row],[CENA NETTO PO RABACIE PLN]])</f>
        <v>0</v>
      </c>
    </row>
    <row r="505" spans="1:14" x14ac:dyDescent="0.3">
      <c r="A505" s="14" t="s">
        <v>1558</v>
      </c>
      <c r="B505" s="7" t="s">
        <v>1507</v>
      </c>
      <c r="C505" s="14">
        <v>2</v>
      </c>
      <c r="D505" s="14" t="s">
        <v>1996</v>
      </c>
      <c r="E505" s="14" t="s">
        <v>1997</v>
      </c>
      <c r="F505" s="20" t="s">
        <v>1998</v>
      </c>
      <c r="G505" s="7">
        <v>1</v>
      </c>
      <c r="H505" s="14" t="s">
        <v>1999</v>
      </c>
      <c r="I505" s="15">
        <v>5906700316029</v>
      </c>
      <c r="J505" s="12">
        <v>651</v>
      </c>
      <c r="K505" s="11">
        <f>INDEX(TT_Warunki[Rabat],MATCH(TT_Cennik[[#This Row],[KOD]],TT_Warunki[KOD],0))</f>
        <v>0</v>
      </c>
      <c r="L505" s="12">
        <f>IF(ISERROR(TT_Cennik[[#This Row],[PL KATALOG NETTO 2026.03]]*(1-TT_Cennik[[#This Row],[RABAT %]])),"",ROUND(TT_Cennik[[#This Row],[PL KATALOG NETTO 2026.03]]*(1-TT_Cennik[[#This Row],[RABAT %]]),2))</f>
        <v>651</v>
      </c>
      <c r="M505" s="13"/>
      <c r="N505" s="12">
        <f>IF(ISERROR(TT_Cennik[[#This Row],[ILOŚĆ]]*TT_Cennik[[#This Row],[CENA NETTO PO RABACIE PLN]]),"zapytaj",TT_Cennik[[#This Row],[ILOŚĆ]]*TT_Cennik[[#This Row],[CENA NETTO PO RABACIE PLN]])</f>
        <v>0</v>
      </c>
    </row>
    <row r="506" spans="1:14" x14ac:dyDescent="0.3">
      <c r="A506" s="14" t="s">
        <v>1558</v>
      </c>
      <c r="B506" s="7" t="s">
        <v>1507</v>
      </c>
      <c r="C506" s="14">
        <v>2</v>
      </c>
      <c r="D506" s="14" t="s">
        <v>2000</v>
      </c>
      <c r="E506" s="14" t="s">
        <v>1439</v>
      </c>
      <c r="F506" s="20" t="s">
        <v>2001</v>
      </c>
      <c r="G506" s="7">
        <v>1</v>
      </c>
      <c r="H506" s="14" t="s">
        <v>20</v>
      </c>
      <c r="I506" s="15">
        <v>5906700314766</v>
      </c>
      <c r="J506" s="12">
        <v>65</v>
      </c>
      <c r="K506" s="11">
        <f>INDEX(TT_Warunki[Rabat],MATCH(TT_Cennik[[#This Row],[KOD]],TT_Warunki[KOD],0))</f>
        <v>0</v>
      </c>
      <c r="L506" s="12">
        <f>IF(ISERROR(TT_Cennik[[#This Row],[PL KATALOG NETTO 2026.03]]*(1-TT_Cennik[[#This Row],[RABAT %]])),"",ROUND(TT_Cennik[[#This Row],[PL KATALOG NETTO 2026.03]]*(1-TT_Cennik[[#This Row],[RABAT %]]),2))</f>
        <v>65</v>
      </c>
      <c r="M506" s="13"/>
      <c r="N506" s="12">
        <f>IF(ISERROR(TT_Cennik[[#This Row],[ILOŚĆ]]*TT_Cennik[[#This Row],[CENA NETTO PO RABACIE PLN]]),"zapytaj",TT_Cennik[[#This Row],[ILOŚĆ]]*TT_Cennik[[#This Row],[CENA NETTO PO RABACIE PLN]])</f>
        <v>0</v>
      </c>
    </row>
    <row r="507" spans="1:14" x14ac:dyDescent="0.3">
      <c r="A507" s="14" t="s">
        <v>1558</v>
      </c>
      <c r="B507" s="7" t="s">
        <v>1507</v>
      </c>
      <c r="C507" s="14">
        <v>2</v>
      </c>
      <c r="D507" s="14" t="s">
        <v>2002</v>
      </c>
      <c r="E507" s="14" t="s">
        <v>1816</v>
      </c>
      <c r="F507" s="20" t="s">
        <v>2001</v>
      </c>
      <c r="G507" s="7">
        <v>1</v>
      </c>
      <c r="H507" s="14" t="s">
        <v>20</v>
      </c>
      <c r="I507" s="15">
        <v>5906700315206</v>
      </c>
      <c r="J507" s="12">
        <v>65</v>
      </c>
      <c r="K507" s="11">
        <f>INDEX(TT_Warunki[Rabat],MATCH(TT_Cennik[[#This Row],[KOD]],TT_Warunki[KOD],0))</f>
        <v>0</v>
      </c>
      <c r="L507" s="12">
        <f>IF(ISERROR(TT_Cennik[[#This Row],[PL KATALOG NETTO 2026.03]]*(1-TT_Cennik[[#This Row],[RABAT %]])),"",ROUND(TT_Cennik[[#This Row],[PL KATALOG NETTO 2026.03]]*(1-TT_Cennik[[#This Row],[RABAT %]]),2))</f>
        <v>65</v>
      </c>
      <c r="M507" s="13"/>
      <c r="N507" s="12">
        <f>IF(ISERROR(TT_Cennik[[#This Row],[ILOŚĆ]]*TT_Cennik[[#This Row],[CENA NETTO PO RABACIE PLN]]),"zapytaj",TT_Cennik[[#This Row],[ILOŚĆ]]*TT_Cennik[[#This Row],[CENA NETTO PO RABACIE PLN]])</f>
        <v>0</v>
      </c>
    </row>
    <row r="508" spans="1:14" x14ac:dyDescent="0.3">
      <c r="A508" s="14" t="s">
        <v>1558</v>
      </c>
      <c r="B508" s="7" t="s">
        <v>1507</v>
      </c>
      <c r="C508" s="14">
        <v>2</v>
      </c>
      <c r="D508" s="14" t="s">
        <v>2003</v>
      </c>
      <c r="E508" s="14" t="s">
        <v>1818</v>
      </c>
      <c r="F508" s="20" t="s">
        <v>2004</v>
      </c>
      <c r="G508" s="7">
        <v>1</v>
      </c>
      <c r="H508" s="14" t="s">
        <v>20</v>
      </c>
      <c r="I508" s="15">
        <v>5906700315268</v>
      </c>
      <c r="J508" s="12">
        <v>65</v>
      </c>
      <c r="K508" s="11">
        <f>INDEX(TT_Warunki[Rabat],MATCH(TT_Cennik[[#This Row],[KOD]],TT_Warunki[KOD],0))</f>
        <v>0</v>
      </c>
      <c r="L508" s="12">
        <f>IF(ISERROR(TT_Cennik[[#This Row],[PL KATALOG NETTO 2026.03]]*(1-TT_Cennik[[#This Row],[RABAT %]])),"",ROUND(TT_Cennik[[#This Row],[PL KATALOG NETTO 2026.03]]*(1-TT_Cennik[[#This Row],[RABAT %]]),2))</f>
        <v>65</v>
      </c>
      <c r="M508" s="13"/>
      <c r="N508" s="12">
        <f>IF(ISERROR(TT_Cennik[[#This Row],[ILOŚĆ]]*TT_Cennik[[#This Row],[CENA NETTO PO RABACIE PLN]]),"zapytaj",TT_Cennik[[#This Row],[ILOŚĆ]]*TT_Cennik[[#This Row],[CENA NETTO PO RABACIE PLN]])</f>
        <v>0</v>
      </c>
    </row>
    <row r="509" spans="1:14" x14ac:dyDescent="0.3">
      <c r="A509" s="14" t="s">
        <v>1558</v>
      </c>
      <c r="B509" s="7" t="s">
        <v>1507</v>
      </c>
      <c r="C509" s="14">
        <v>2</v>
      </c>
      <c r="D509" s="14" t="s">
        <v>2005</v>
      </c>
      <c r="E509" s="14" t="s">
        <v>1819</v>
      </c>
      <c r="F509" s="20" t="s">
        <v>2006</v>
      </c>
      <c r="G509" s="7">
        <v>1</v>
      </c>
      <c r="H509" s="14" t="s">
        <v>20</v>
      </c>
      <c r="I509" s="15">
        <v>5906700315237</v>
      </c>
      <c r="J509" s="12">
        <v>65</v>
      </c>
      <c r="K509" s="11">
        <f>INDEX(TT_Warunki[Rabat],MATCH(TT_Cennik[[#This Row],[KOD]],TT_Warunki[KOD],0))</f>
        <v>0</v>
      </c>
      <c r="L509" s="12">
        <f>IF(ISERROR(TT_Cennik[[#This Row],[PL KATALOG NETTO 2026.03]]*(1-TT_Cennik[[#This Row],[RABAT %]])),"",ROUND(TT_Cennik[[#This Row],[PL KATALOG NETTO 2026.03]]*(1-TT_Cennik[[#This Row],[RABAT %]]),2))</f>
        <v>65</v>
      </c>
      <c r="M509" s="13"/>
      <c r="N509" s="12">
        <f>IF(ISERROR(TT_Cennik[[#This Row],[ILOŚĆ]]*TT_Cennik[[#This Row],[CENA NETTO PO RABACIE PLN]]),"zapytaj",TT_Cennik[[#This Row],[ILOŚĆ]]*TT_Cennik[[#This Row],[CENA NETTO PO RABACIE PLN]])</f>
        <v>0</v>
      </c>
    </row>
    <row r="510" spans="1:14" x14ac:dyDescent="0.3">
      <c r="A510" s="14" t="s">
        <v>1558</v>
      </c>
      <c r="B510" s="7" t="s">
        <v>1507</v>
      </c>
      <c r="C510" s="14">
        <v>2</v>
      </c>
      <c r="D510" s="14" t="s">
        <v>2007</v>
      </c>
      <c r="E510" s="14" t="s">
        <v>1820</v>
      </c>
      <c r="F510" s="20" t="s">
        <v>2008</v>
      </c>
      <c r="G510" s="7">
        <v>1</v>
      </c>
      <c r="H510" s="14" t="s">
        <v>20</v>
      </c>
      <c r="I510" s="15">
        <v>5906700315244</v>
      </c>
      <c r="J510" s="12">
        <v>65</v>
      </c>
      <c r="K510" s="11">
        <f>INDEX(TT_Warunki[Rabat],MATCH(TT_Cennik[[#This Row],[KOD]],TT_Warunki[KOD],0))</f>
        <v>0</v>
      </c>
      <c r="L510" s="12">
        <f>IF(ISERROR(TT_Cennik[[#This Row],[PL KATALOG NETTO 2026.03]]*(1-TT_Cennik[[#This Row],[RABAT %]])),"",ROUND(TT_Cennik[[#This Row],[PL KATALOG NETTO 2026.03]]*(1-TT_Cennik[[#This Row],[RABAT %]]),2))</f>
        <v>65</v>
      </c>
      <c r="M510" s="13"/>
      <c r="N510" s="12">
        <f>IF(ISERROR(TT_Cennik[[#This Row],[ILOŚĆ]]*TT_Cennik[[#This Row],[CENA NETTO PO RABACIE PLN]]),"zapytaj",TT_Cennik[[#This Row],[ILOŚĆ]]*TT_Cennik[[#This Row],[CENA NETTO PO RABACIE PLN]])</f>
        <v>0</v>
      </c>
    </row>
    <row r="511" spans="1:14" x14ac:dyDescent="0.3">
      <c r="A511" s="14" t="s">
        <v>1558</v>
      </c>
      <c r="B511" s="7" t="s">
        <v>1507</v>
      </c>
      <c r="C511" s="14">
        <v>2</v>
      </c>
      <c r="D511" s="14" t="s">
        <v>2009</v>
      </c>
      <c r="E511" s="14" t="s">
        <v>1440</v>
      </c>
      <c r="F511" s="20" t="s">
        <v>2010</v>
      </c>
      <c r="G511" s="7">
        <v>1</v>
      </c>
      <c r="H511" s="14" t="s">
        <v>20</v>
      </c>
      <c r="I511" s="15">
        <v>5906700314773</v>
      </c>
      <c r="J511" s="12">
        <v>235</v>
      </c>
      <c r="K511" s="11">
        <f>INDEX(TT_Warunki[Rabat],MATCH(TT_Cennik[[#This Row],[KOD]],TT_Warunki[KOD],0))</f>
        <v>0</v>
      </c>
      <c r="L511" s="12">
        <f>IF(ISERROR(TT_Cennik[[#This Row],[PL KATALOG NETTO 2026.03]]*(1-TT_Cennik[[#This Row],[RABAT %]])),"",ROUND(TT_Cennik[[#This Row],[PL KATALOG NETTO 2026.03]]*(1-TT_Cennik[[#This Row],[RABAT %]]),2))</f>
        <v>235</v>
      </c>
      <c r="M511" s="13"/>
      <c r="N511" s="12">
        <f>IF(ISERROR(TT_Cennik[[#This Row],[ILOŚĆ]]*TT_Cennik[[#This Row],[CENA NETTO PO RABACIE PLN]]),"zapytaj",TT_Cennik[[#This Row],[ILOŚĆ]]*TT_Cennik[[#This Row],[CENA NETTO PO RABACIE PLN]])</f>
        <v>0</v>
      </c>
    </row>
    <row r="512" spans="1:14" x14ac:dyDescent="0.3">
      <c r="A512" s="14" t="s">
        <v>1558</v>
      </c>
      <c r="B512" s="7" t="s">
        <v>1507</v>
      </c>
      <c r="C512" s="14">
        <v>2</v>
      </c>
      <c r="D512" s="14" t="s">
        <v>2011</v>
      </c>
      <c r="E512" s="14" t="s">
        <v>1821</v>
      </c>
      <c r="F512" s="20" t="s">
        <v>2012</v>
      </c>
      <c r="G512" s="7">
        <v>1</v>
      </c>
      <c r="H512" s="14" t="s">
        <v>20</v>
      </c>
      <c r="I512" s="15">
        <v>5906700315213</v>
      </c>
      <c r="J512" s="12">
        <v>255</v>
      </c>
      <c r="K512" s="11">
        <f>INDEX(TT_Warunki[Rabat],MATCH(TT_Cennik[[#This Row],[KOD]],TT_Warunki[KOD],0))</f>
        <v>0</v>
      </c>
      <c r="L512" s="12">
        <f>IF(ISERROR(TT_Cennik[[#This Row],[PL KATALOG NETTO 2026.03]]*(1-TT_Cennik[[#This Row],[RABAT %]])),"",ROUND(TT_Cennik[[#This Row],[PL KATALOG NETTO 2026.03]]*(1-TT_Cennik[[#This Row],[RABAT %]]),2))</f>
        <v>255</v>
      </c>
      <c r="M512" s="13"/>
      <c r="N512" s="12">
        <f>IF(ISERROR(TT_Cennik[[#This Row],[ILOŚĆ]]*TT_Cennik[[#This Row],[CENA NETTO PO RABACIE PLN]]),"zapytaj",TT_Cennik[[#This Row],[ILOŚĆ]]*TT_Cennik[[#This Row],[CENA NETTO PO RABACIE PLN]])</f>
        <v>0</v>
      </c>
    </row>
    <row r="513" spans="1:14" x14ac:dyDescent="0.3">
      <c r="A513" s="14" t="s">
        <v>1558</v>
      </c>
      <c r="B513" s="7" t="s">
        <v>1507</v>
      </c>
      <c r="C513" s="14">
        <v>2</v>
      </c>
      <c r="D513" s="14" t="s">
        <v>2013</v>
      </c>
      <c r="E513" s="14" t="s">
        <v>1822</v>
      </c>
      <c r="F513" s="20" t="s">
        <v>2014</v>
      </c>
      <c r="G513" s="7">
        <v>1</v>
      </c>
      <c r="H513" s="14" t="s">
        <v>20</v>
      </c>
      <c r="I513" s="15">
        <v>5906700315275</v>
      </c>
      <c r="J513" s="12">
        <v>215</v>
      </c>
      <c r="K513" s="11">
        <f>INDEX(TT_Warunki[Rabat],MATCH(TT_Cennik[[#This Row],[KOD]],TT_Warunki[KOD],0))</f>
        <v>0</v>
      </c>
      <c r="L513" s="12">
        <f>IF(ISERROR(TT_Cennik[[#This Row],[PL KATALOG NETTO 2026.03]]*(1-TT_Cennik[[#This Row],[RABAT %]])),"",ROUND(TT_Cennik[[#This Row],[PL KATALOG NETTO 2026.03]]*(1-TT_Cennik[[#This Row],[RABAT %]]),2))</f>
        <v>215</v>
      </c>
      <c r="M513" s="13"/>
      <c r="N513" s="12">
        <f>IF(ISERROR(TT_Cennik[[#This Row],[ILOŚĆ]]*TT_Cennik[[#This Row],[CENA NETTO PO RABACIE PLN]]),"zapytaj",TT_Cennik[[#This Row],[ILOŚĆ]]*TT_Cennik[[#This Row],[CENA NETTO PO RABACIE PLN]])</f>
        <v>0</v>
      </c>
    </row>
    <row r="514" spans="1:14" x14ac:dyDescent="0.3">
      <c r="A514" s="14" t="s">
        <v>1558</v>
      </c>
      <c r="B514" s="7" t="s">
        <v>1507</v>
      </c>
      <c r="C514" s="14">
        <v>2</v>
      </c>
      <c r="D514" s="14" t="s">
        <v>2015</v>
      </c>
      <c r="E514" s="14" t="s">
        <v>1823</v>
      </c>
      <c r="F514" s="20" t="s">
        <v>2016</v>
      </c>
      <c r="G514" s="7">
        <v>1</v>
      </c>
      <c r="H514" s="14" t="s">
        <v>20</v>
      </c>
      <c r="I514" s="15">
        <v>5906700315497</v>
      </c>
      <c r="J514" s="12">
        <v>215</v>
      </c>
      <c r="K514" s="11">
        <f>INDEX(TT_Warunki[Rabat],MATCH(TT_Cennik[[#This Row],[KOD]],TT_Warunki[KOD],0))</f>
        <v>0</v>
      </c>
      <c r="L514" s="12">
        <f>IF(ISERROR(TT_Cennik[[#This Row],[PL KATALOG NETTO 2026.03]]*(1-TT_Cennik[[#This Row],[RABAT %]])),"",ROUND(TT_Cennik[[#This Row],[PL KATALOG NETTO 2026.03]]*(1-TT_Cennik[[#This Row],[RABAT %]]),2))</f>
        <v>215</v>
      </c>
      <c r="M514" s="13"/>
      <c r="N514" s="12">
        <f>IF(ISERROR(TT_Cennik[[#This Row],[ILOŚĆ]]*TT_Cennik[[#This Row],[CENA NETTO PO RABACIE PLN]]),"zapytaj",TT_Cennik[[#This Row],[ILOŚĆ]]*TT_Cennik[[#This Row],[CENA NETTO PO RABACIE PLN]])</f>
        <v>0</v>
      </c>
    </row>
    <row r="515" spans="1:14" x14ac:dyDescent="0.3">
      <c r="A515" s="14" t="s">
        <v>1558</v>
      </c>
      <c r="B515" s="7" t="s">
        <v>1507</v>
      </c>
      <c r="C515" s="14">
        <v>2</v>
      </c>
      <c r="D515" s="14" t="s">
        <v>2017</v>
      </c>
      <c r="E515" s="14" t="s">
        <v>1826</v>
      </c>
      <c r="F515" s="20" t="s">
        <v>2018</v>
      </c>
      <c r="G515" s="7">
        <v>1</v>
      </c>
      <c r="H515" s="14" t="s">
        <v>20</v>
      </c>
      <c r="I515" s="15">
        <v>5906700315336</v>
      </c>
      <c r="J515" s="12">
        <v>225</v>
      </c>
      <c r="K515" s="11">
        <f>INDEX(TT_Warunki[Rabat],MATCH(TT_Cennik[[#This Row],[KOD]],TT_Warunki[KOD],0))</f>
        <v>0</v>
      </c>
      <c r="L515" s="12">
        <f>IF(ISERROR(TT_Cennik[[#This Row],[PL KATALOG NETTO 2026.03]]*(1-TT_Cennik[[#This Row],[RABAT %]])),"",ROUND(TT_Cennik[[#This Row],[PL KATALOG NETTO 2026.03]]*(1-TT_Cennik[[#This Row],[RABAT %]]),2))</f>
        <v>225</v>
      </c>
      <c r="M515" s="13"/>
      <c r="N515" s="12">
        <f>IF(ISERROR(TT_Cennik[[#This Row],[ILOŚĆ]]*TT_Cennik[[#This Row],[CENA NETTO PO RABACIE PLN]]),"zapytaj",TT_Cennik[[#This Row],[ILOŚĆ]]*TT_Cennik[[#This Row],[CENA NETTO PO RABACIE PLN]])</f>
        <v>0</v>
      </c>
    </row>
    <row r="516" spans="1:14" x14ac:dyDescent="0.3">
      <c r="A516" s="14" t="s">
        <v>1558</v>
      </c>
      <c r="B516" s="7" t="s">
        <v>1507</v>
      </c>
      <c r="C516" s="14">
        <v>2</v>
      </c>
      <c r="D516" s="14" t="s">
        <v>2019</v>
      </c>
      <c r="E516" s="14" t="s">
        <v>1827</v>
      </c>
      <c r="F516" s="20" t="s">
        <v>2020</v>
      </c>
      <c r="G516" s="7">
        <v>1</v>
      </c>
      <c r="H516" s="14" t="s">
        <v>20</v>
      </c>
      <c r="I516" s="15">
        <v>5906700315329</v>
      </c>
      <c r="J516" s="12">
        <v>225</v>
      </c>
      <c r="K516" s="11">
        <f>INDEX(TT_Warunki[Rabat],MATCH(TT_Cennik[[#This Row],[KOD]],TT_Warunki[KOD],0))</f>
        <v>0</v>
      </c>
      <c r="L516" s="12">
        <f>IF(ISERROR(TT_Cennik[[#This Row],[PL KATALOG NETTO 2026.03]]*(1-TT_Cennik[[#This Row],[RABAT %]])),"",ROUND(TT_Cennik[[#This Row],[PL KATALOG NETTO 2026.03]]*(1-TT_Cennik[[#This Row],[RABAT %]]),2))</f>
        <v>225</v>
      </c>
      <c r="M516" s="13"/>
      <c r="N516" s="12">
        <f>IF(ISERROR(TT_Cennik[[#This Row],[ILOŚĆ]]*TT_Cennik[[#This Row],[CENA NETTO PO RABACIE PLN]]),"zapytaj",TT_Cennik[[#This Row],[ILOŚĆ]]*TT_Cennik[[#This Row],[CENA NETTO PO RABACIE PLN]])</f>
        <v>0</v>
      </c>
    </row>
    <row r="517" spans="1:14" x14ac:dyDescent="0.3">
      <c r="A517" s="14" t="s">
        <v>1558</v>
      </c>
      <c r="B517" s="7" t="s">
        <v>1507</v>
      </c>
      <c r="C517" s="14">
        <v>2</v>
      </c>
      <c r="D517" s="14" t="s">
        <v>2021</v>
      </c>
      <c r="E517" s="14" t="s">
        <v>1824</v>
      </c>
      <c r="F517" s="20" t="s">
        <v>2022</v>
      </c>
      <c r="G517" s="7">
        <v>1</v>
      </c>
      <c r="H517" s="14" t="s">
        <v>20</v>
      </c>
      <c r="I517" s="15">
        <v>5906700315312</v>
      </c>
      <c r="J517" s="12">
        <v>259</v>
      </c>
      <c r="K517" s="11">
        <f>INDEX(TT_Warunki[Rabat],MATCH(TT_Cennik[[#This Row],[KOD]],TT_Warunki[KOD],0))</f>
        <v>0</v>
      </c>
      <c r="L517" s="12">
        <f>IF(ISERROR(TT_Cennik[[#This Row],[PL KATALOG NETTO 2026.03]]*(1-TT_Cennik[[#This Row],[RABAT %]])),"",ROUND(TT_Cennik[[#This Row],[PL KATALOG NETTO 2026.03]]*(1-TT_Cennik[[#This Row],[RABAT %]]),2))</f>
        <v>259</v>
      </c>
      <c r="M517" s="13"/>
      <c r="N517" s="12">
        <f>IF(ISERROR(TT_Cennik[[#This Row],[ILOŚĆ]]*TT_Cennik[[#This Row],[CENA NETTO PO RABACIE PLN]]),"zapytaj",TT_Cennik[[#This Row],[ILOŚĆ]]*TT_Cennik[[#This Row],[CENA NETTO PO RABACIE PLN]])</f>
        <v>0</v>
      </c>
    </row>
    <row r="518" spans="1:14" x14ac:dyDescent="0.3">
      <c r="A518" s="14" t="s">
        <v>1558</v>
      </c>
      <c r="B518" s="7" t="s">
        <v>1507</v>
      </c>
      <c r="C518" s="14">
        <v>2</v>
      </c>
      <c r="D518" s="14" t="s">
        <v>2023</v>
      </c>
      <c r="E518" s="14" t="s">
        <v>1825</v>
      </c>
      <c r="F518" s="20" t="s">
        <v>2024</v>
      </c>
      <c r="G518" s="7">
        <v>1</v>
      </c>
      <c r="H518" s="14" t="s">
        <v>20</v>
      </c>
      <c r="I518" s="15">
        <v>5906700315305</v>
      </c>
      <c r="J518" s="12">
        <v>259</v>
      </c>
      <c r="K518" s="11">
        <f>INDEX(TT_Warunki[Rabat],MATCH(TT_Cennik[[#This Row],[KOD]],TT_Warunki[KOD],0))</f>
        <v>0</v>
      </c>
      <c r="L518" s="12">
        <f>IF(ISERROR(TT_Cennik[[#This Row],[PL KATALOG NETTO 2026.03]]*(1-TT_Cennik[[#This Row],[RABAT %]])),"",ROUND(TT_Cennik[[#This Row],[PL KATALOG NETTO 2026.03]]*(1-TT_Cennik[[#This Row],[RABAT %]]),2))</f>
        <v>259</v>
      </c>
      <c r="M518" s="13"/>
      <c r="N518" s="12">
        <f>IF(ISERROR(TT_Cennik[[#This Row],[ILOŚĆ]]*TT_Cennik[[#This Row],[CENA NETTO PO RABACIE PLN]]),"zapytaj",TT_Cennik[[#This Row],[ILOŚĆ]]*TT_Cennik[[#This Row],[CENA NETTO PO RABACIE PLN]])</f>
        <v>0</v>
      </c>
    </row>
    <row r="519" spans="1:14" x14ac:dyDescent="0.3">
      <c r="A519" s="14" t="s">
        <v>1558</v>
      </c>
      <c r="B519" s="7" t="s">
        <v>1507</v>
      </c>
      <c r="C519" s="14">
        <v>2</v>
      </c>
      <c r="D519" s="14" t="s">
        <v>2025</v>
      </c>
      <c r="E519" s="14" t="s">
        <v>1828</v>
      </c>
      <c r="F519" s="20" t="s">
        <v>2026</v>
      </c>
      <c r="G519" s="7">
        <v>1</v>
      </c>
      <c r="H519" s="14" t="s">
        <v>20</v>
      </c>
      <c r="I519" s="15">
        <v>5906700315251</v>
      </c>
      <c r="J519" s="12">
        <v>65</v>
      </c>
      <c r="K519" s="11">
        <f>INDEX(TT_Warunki[Rabat],MATCH(TT_Cennik[[#This Row],[KOD]],TT_Warunki[KOD],0))</f>
        <v>0</v>
      </c>
      <c r="L519" s="12">
        <f>IF(ISERROR(TT_Cennik[[#This Row],[PL KATALOG NETTO 2026.03]]*(1-TT_Cennik[[#This Row],[RABAT %]])),"",ROUND(TT_Cennik[[#This Row],[PL KATALOG NETTO 2026.03]]*(1-TT_Cennik[[#This Row],[RABAT %]]),2))</f>
        <v>65</v>
      </c>
      <c r="M519" s="13"/>
      <c r="N519" s="12">
        <f>IF(ISERROR(TT_Cennik[[#This Row],[ILOŚĆ]]*TT_Cennik[[#This Row],[CENA NETTO PO RABACIE PLN]]),"zapytaj",TT_Cennik[[#This Row],[ILOŚĆ]]*TT_Cennik[[#This Row],[CENA NETTO PO RABACIE PLN]])</f>
        <v>0</v>
      </c>
    </row>
    <row r="520" spans="1:14" x14ac:dyDescent="0.3">
      <c r="A520" s="14" t="s">
        <v>1558</v>
      </c>
      <c r="B520" s="7" t="s">
        <v>1507</v>
      </c>
      <c r="C520" s="14">
        <v>2</v>
      </c>
      <c r="D520" s="14" t="s">
        <v>2027</v>
      </c>
      <c r="E520" s="14" t="s">
        <v>1829</v>
      </c>
      <c r="F520" s="20" t="s">
        <v>2028</v>
      </c>
      <c r="G520" s="7">
        <v>1</v>
      </c>
      <c r="H520" s="14" t="s">
        <v>20</v>
      </c>
      <c r="I520" s="15">
        <v>5906700315220</v>
      </c>
      <c r="J520" s="12">
        <v>65</v>
      </c>
      <c r="K520" s="11">
        <f>INDEX(TT_Warunki[Rabat],MATCH(TT_Cennik[[#This Row],[KOD]],TT_Warunki[KOD],0))</f>
        <v>0</v>
      </c>
      <c r="L520" s="12">
        <f>IF(ISERROR(TT_Cennik[[#This Row],[PL KATALOG NETTO 2026.03]]*(1-TT_Cennik[[#This Row],[RABAT %]])),"",ROUND(TT_Cennik[[#This Row],[PL KATALOG NETTO 2026.03]]*(1-TT_Cennik[[#This Row],[RABAT %]]),2))</f>
        <v>65</v>
      </c>
      <c r="M520" s="13"/>
      <c r="N520" s="12">
        <f>IF(ISERROR(TT_Cennik[[#This Row],[ILOŚĆ]]*TT_Cennik[[#This Row],[CENA NETTO PO RABACIE PLN]]),"zapytaj",TT_Cennik[[#This Row],[ILOŚĆ]]*TT_Cennik[[#This Row],[CENA NETTO PO RABACIE PLN]])</f>
        <v>0</v>
      </c>
    </row>
    <row r="521" spans="1:14" x14ac:dyDescent="0.3">
      <c r="A521" s="14" t="s">
        <v>1558</v>
      </c>
      <c r="B521" s="7" t="s">
        <v>1507</v>
      </c>
      <c r="C521" s="14">
        <v>2</v>
      </c>
      <c r="D521" s="14" t="s">
        <v>2029</v>
      </c>
      <c r="E521" s="14" t="s">
        <v>1830</v>
      </c>
      <c r="F521" s="20" t="s">
        <v>2030</v>
      </c>
      <c r="G521" s="7">
        <v>1</v>
      </c>
      <c r="H521" s="14" t="s">
        <v>20</v>
      </c>
      <c r="I521" s="15">
        <v>5906700315480</v>
      </c>
      <c r="J521" s="12">
        <v>295</v>
      </c>
      <c r="K521" s="11">
        <f>INDEX(TT_Warunki[Rabat],MATCH(TT_Cennik[[#This Row],[KOD]],TT_Warunki[KOD],0))</f>
        <v>0</v>
      </c>
      <c r="L521" s="12">
        <f>IF(ISERROR(TT_Cennik[[#This Row],[PL KATALOG NETTO 2026.03]]*(1-TT_Cennik[[#This Row],[RABAT %]])),"",ROUND(TT_Cennik[[#This Row],[PL KATALOG NETTO 2026.03]]*(1-TT_Cennik[[#This Row],[RABAT %]]),2))</f>
        <v>295</v>
      </c>
      <c r="M521" s="13"/>
      <c r="N521" s="12">
        <f>IF(ISERROR(TT_Cennik[[#This Row],[ILOŚĆ]]*TT_Cennik[[#This Row],[CENA NETTO PO RABACIE PLN]]),"zapytaj",TT_Cennik[[#This Row],[ILOŚĆ]]*TT_Cennik[[#This Row],[CENA NETTO PO RABACIE PLN]])</f>
        <v>0</v>
      </c>
    </row>
    <row r="522" spans="1:14" x14ac:dyDescent="0.3">
      <c r="A522" s="14" t="s">
        <v>1558</v>
      </c>
      <c r="B522" s="7" t="s">
        <v>1507</v>
      </c>
      <c r="C522" s="14">
        <v>2</v>
      </c>
      <c r="D522" s="14" t="s">
        <v>2031</v>
      </c>
      <c r="E522" s="14" t="s">
        <v>2032</v>
      </c>
      <c r="F522" s="20" t="s">
        <v>2033</v>
      </c>
      <c r="G522" s="7">
        <v>1</v>
      </c>
      <c r="H522" s="14" t="s">
        <v>20</v>
      </c>
      <c r="I522" s="15">
        <v>5906700316258</v>
      </c>
      <c r="J522" s="12">
        <v>65</v>
      </c>
      <c r="K522" s="11">
        <f>INDEX(TT_Warunki[Rabat],MATCH(TT_Cennik[[#This Row],[KOD]],TT_Warunki[KOD],0))</f>
        <v>0</v>
      </c>
      <c r="L522" s="12">
        <f>IF(ISERROR(TT_Cennik[[#This Row],[PL KATALOG NETTO 2026.03]]*(1-TT_Cennik[[#This Row],[RABAT %]])),"",ROUND(TT_Cennik[[#This Row],[PL KATALOG NETTO 2026.03]]*(1-TT_Cennik[[#This Row],[RABAT %]]),2))</f>
        <v>65</v>
      </c>
      <c r="M522" s="13"/>
      <c r="N522" s="12">
        <f>IF(ISERROR(TT_Cennik[[#This Row],[ILOŚĆ]]*TT_Cennik[[#This Row],[CENA NETTO PO RABACIE PLN]]),"zapytaj",TT_Cennik[[#This Row],[ILOŚĆ]]*TT_Cennik[[#This Row],[CENA NETTO PO RABACIE PLN]])</f>
        <v>0</v>
      </c>
    </row>
    <row r="523" spans="1:14" x14ac:dyDescent="0.3">
      <c r="A523" s="14" t="s">
        <v>1558</v>
      </c>
      <c r="B523" s="7" t="s">
        <v>1507</v>
      </c>
      <c r="C523" s="14">
        <v>2</v>
      </c>
      <c r="D523" s="14" t="s">
        <v>2034</v>
      </c>
      <c r="E523" s="14" t="s">
        <v>1588</v>
      </c>
      <c r="F523" s="20" t="s">
        <v>2035</v>
      </c>
      <c r="G523" s="7">
        <v>1</v>
      </c>
      <c r="H523" s="14" t="s">
        <v>20</v>
      </c>
      <c r="I523" s="15">
        <v>5906700314933</v>
      </c>
      <c r="J523" s="12">
        <v>165</v>
      </c>
      <c r="K523" s="11">
        <f>INDEX(TT_Warunki[Rabat],MATCH(TT_Cennik[[#This Row],[KOD]],TT_Warunki[KOD],0))</f>
        <v>0</v>
      </c>
      <c r="L523" s="12">
        <f>IF(ISERROR(TT_Cennik[[#This Row],[PL KATALOG NETTO 2026.03]]*(1-TT_Cennik[[#This Row],[RABAT %]])),"",ROUND(TT_Cennik[[#This Row],[PL KATALOG NETTO 2026.03]]*(1-TT_Cennik[[#This Row],[RABAT %]]),2))</f>
        <v>165</v>
      </c>
      <c r="M523" s="13"/>
      <c r="N523" s="12">
        <f>IF(ISERROR(TT_Cennik[[#This Row],[ILOŚĆ]]*TT_Cennik[[#This Row],[CENA NETTO PO RABACIE PLN]]),"zapytaj",TT_Cennik[[#This Row],[ILOŚĆ]]*TT_Cennik[[#This Row],[CENA NETTO PO RABACIE PLN]])</f>
        <v>0</v>
      </c>
    </row>
    <row r="524" spans="1:14" x14ac:dyDescent="0.3">
      <c r="A524" s="14" t="s">
        <v>1558</v>
      </c>
      <c r="B524" s="7" t="s">
        <v>1507</v>
      </c>
      <c r="C524" s="14">
        <v>2</v>
      </c>
      <c r="D524" s="14" t="s">
        <v>2036</v>
      </c>
      <c r="E524" s="14" t="s">
        <v>1441</v>
      </c>
      <c r="F524" s="20" t="s">
        <v>2037</v>
      </c>
      <c r="G524" s="7">
        <v>1</v>
      </c>
      <c r="H524" s="14" t="s">
        <v>20</v>
      </c>
      <c r="I524" s="15">
        <v>5906700314803</v>
      </c>
      <c r="J524" s="12">
        <v>160</v>
      </c>
      <c r="K524" s="11">
        <f>INDEX(TT_Warunki[Rabat],MATCH(TT_Cennik[[#This Row],[KOD]],TT_Warunki[KOD],0))</f>
        <v>0</v>
      </c>
      <c r="L524" s="12">
        <f>IF(ISERROR(TT_Cennik[[#This Row],[PL KATALOG NETTO 2026.03]]*(1-TT_Cennik[[#This Row],[RABAT %]])),"",ROUND(TT_Cennik[[#This Row],[PL KATALOG NETTO 2026.03]]*(1-TT_Cennik[[#This Row],[RABAT %]]),2))</f>
        <v>160</v>
      </c>
      <c r="M524" s="13"/>
      <c r="N524" s="12">
        <f>IF(ISERROR(TT_Cennik[[#This Row],[ILOŚĆ]]*TT_Cennik[[#This Row],[CENA NETTO PO RABACIE PLN]]),"zapytaj",TT_Cennik[[#This Row],[ILOŚĆ]]*TT_Cennik[[#This Row],[CENA NETTO PO RABACIE PLN]])</f>
        <v>0</v>
      </c>
    </row>
    <row r="525" spans="1:14" x14ac:dyDescent="0.3">
      <c r="A525" s="14" t="s">
        <v>1558</v>
      </c>
      <c r="B525" s="7" t="s">
        <v>1507</v>
      </c>
      <c r="C525" s="14">
        <v>2</v>
      </c>
      <c r="D525" s="14" t="s">
        <v>2038</v>
      </c>
      <c r="E525" s="14" t="s">
        <v>1443</v>
      </c>
      <c r="F525" s="20" t="s">
        <v>2039</v>
      </c>
      <c r="G525" s="7">
        <v>1</v>
      </c>
      <c r="H525" s="14" t="s">
        <v>20</v>
      </c>
      <c r="I525" s="15">
        <v>5906700314827</v>
      </c>
      <c r="J525" s="12">
        <v>180</v>
      </c>
      <c r="K525" s="11">
        <f>INDEX(TT_Warunki[Rabat],MATCH(TT_Cennik[[#This Row],[KOD]],TT_Warunki[KOD],0))</f>
        <v>0</v>
      </c>
      <c r="L525" s="12">
        <f>IF(ISERROR(TT_Cennik[[#This Row],[PL KATALOG NETTO 2026.03]]*(1-TT_Cennik[[#This Row],[RABAT %]])),"",ROUND(TT_Cennik[[#This Row],[PL KATALOG NETTO 2026.03]]*(1-TT_Cennik[[#This Row],[RABAT %]]),2))</f>
        <v>180</v>
      </c>
      <c r="M525" s="13"/>
      <c r="N525" s="12">
        <f>IF(ISERROR(TT_Cennik[[#This Row],[ILOŚĆ]]*TT_Cennik[[#This Row],[CENA NETTO PO RABACIE PLN]]),"zapytaj",TT_Cennik[[#This Row],[ILOŚĆ]]*TT_Cennik[[#This Row],[CENA NETTO PO RABACIE PLN]])</f>
        <v>0</v>
      </c>
    </row>
    <row r="526" spans="1:14" x14ac:dyDescent="0.3">
      <c r="A526" s="14" t="s">
        <v>1558</v>
      </c>
      <c r="B526" s="7" t="s">
        <v>1507</v>
      </c>
      <c r="C526" s="14">
        <v>2</v>
      </c>
      <c r="D526" s="14" t="s">
        <v>2040</v>
      </c>
      <c r="E526" s="14" t="s">
        <v>1442</v>
      </c>
      <c r="F526" s="20" t="s">
        <v>2041</v>
      </c>
      <c r="G526" s="7">
        <v>1</v>
      </c>
      <c r="H526" s="14" t="s">
        <v>20</v>
      </c>
      <c r="I526" s="15">
        <v>5906700314810</v>
      </c>
      <c r="J526" s="12">
        <v>180</v>
      </c>
      <c r="K526" s="11">
        <f>INDEX(TT_Warunki[Rabat],MATCH(TT_Cennik[[#This Row],[KOD]],TT_Warunki[KOD],0))</f>
        <v>0</v>
      </c>
      <c r="L526" s="12">
        <f>IF(ISERROR(TT_Cennik[[#This Row],[PL KATALOG NETTO 2026.03]]*(1-TT_Cennik[[#This Row],[RABAT %]])),"",ROUND(TT_Cennik[[#This Row],[PL KATALOG NETTO 2026.03]]*(1-TT_Cennik[[#This Row],[RABAT %]]),2))</f>
        <v>180</v>
      </c>
      <c r="M526" s="13"/>
      <c r="N526" s="12">
        <f>IF(ISERROR(TT_Cennik[[#This Row],[ILOŚĆ]]*TT_Cennik[[#This Row],[CENA NETTO PO RABACIE PLN]]),"zapytaj",TT_Cennik[[#This Row],[ILOŚĆ]]*TT_Cennik[[#This Row],[CENA NETTO PO RABACIE PLN]])</f>
        <v>0</v>
      </c>
    </row>
    <row r="527" spans="1:14" x14ac:dyDescent="0.3">
      <c r="A527" s="14" t="s">
        <v>1558</v>
      </c>
      <c r="B527" s="7" t="s">
        <v>1507</v>
      </c>
      <c r="C527" s="14">
        <v>2</v>
      </c>
      <c r="D527" s="14" t="s">
        <v>2042</v>
      </c>
      <c r="E527" s="14" t="s">
        <v>1841</v>
      </c>
      <c r="F527" s="20" t="s">
        <v>2043</v>
      </c>
      <c r="G527" s="7">
        <v>1</v>
      </c>
      <c r="H527" s="14" t="s">
        <v>20</v>
      </c>
      <c r="I527" s="15">
        <v>5903700315640</v>
      </c>
      <c r="J527" s="12">
        <v>25</v>
      </c>
      <c r="K527" s="11">
        <f>INDEX(TT_Warunki[Rabat],MATCH(TT_Cennik[[#This Row],[KOD]],TT_Warunki[KOD],0))</f>
        <v>0</v>
      </c>
      <c r="L527" s="12">
        <f>IF(ISERROR(TT_Cennik[[#This Row],[PL KATALOG NETTO 2026.03]]*(1-TT_Cennik[[#This Row],[RABAT %]])),"",ROUND(TT_Cennik[[#This Row],[PL KATALOG NETTO 2026.03]]*(1-TT_Cennik[[#This Row],[RABAT %]]),2))</f>
        <v>25</v>
      </c>
      <c r="M527" s="13"/>
      <c r="N527" s="12">
        <f>IF(ISERROR(TT_Cennik[[#This Row],[ILOŚĆ]]*TT_Cennik[[#This Row],[CENA NETTO PO RABACIE PLN]]),"zapytaj",TT_Cennik[[#This Row],[ILOŚĆ]]*TT_Cennik[[#This Row],[CENA NETTO PO RABACIE PLN]])</f>
        <v>0</v>
      </c>
    </row>
    <row r="528" spans="1:14" x14ac:dyDescent="0.3">
      <c r="A528" s="14" t="s">
        <v>1558</v>
      </c>
      <c r="B528" s="7" t="s">
        <v>1507</v>
      </c>
      <c r="C528" s="14">
        <v>2</v>
      </c>
      <c r="D528" s="14" t="s">
        <v>2044</v>
      </c>
      <c r="E528" s="14" t="s">
        <v>1842</v>
      </c>
      <c r="F528" s="20" t="s">
        <v>2045</v>
      </c>
      <c r="G528" s="7">
        <v>1</v>
      </c>
      <c r="H528" s="14" t="s">
        <v>20</v>
      </c>
      <c r="I528" s="15">
        <v>5906700315657</v>
      </c>
      <c r="J528" s="12">
        <v>30</v>
      </c>
      <c r="K528" s="11">
        <f>INDEX(TT_Warunki[Rabat],MATCH(TT_Cennik[[#This Row],[KOD]],TT_Warunki[KOD],0))</f>
        <v>0</v>
      </c>
      <c r="L528" s="12">
        <f>IF(ISERROR(TT_Cennik[[#This Row],[PL KATALOG NETTO 2026.03]]*(1-TT_Cennik[[#This Row],[RABAT %]])),"",ROUND(TT_Cennik[[#This Row],[PL KATALOG NETTO 2026.03]]*(1-TT_Cennik[[#This Row],[RABAT %]]),2))</f>
        <v>30</v>
      </c>
      <c r="M528" s="13"/>
      <c r="N528" s="12">
        <f>IF(ISERROR(TT_Cennik[[#This Row],[ILOŚĆ]]*TT_Cennik[[#This Row],[CENA NETTO PO RABACIE PLN]]),"zapytaj",TT_Cennik[[#This Row],[ILOŚĆ]]*TT_Cennik[[#This Row],[CENA NETTO PO RABACIE PLN]])</f>
        <v>0</v>
      </c>
    </row>
    <row r="529" spans="1:14" x14ac:dyDescent="0.3">
      <c r="A529" s="14" t="s">
        <v>1558</v>
      </c>
      <c r="B529" s="7" t="s">
        <v>1507</v>
      </c>
      <c r="C529" s="14">
        <v>2</v>
      </c>
      <c r="D529" s="14" t="s">
        <v>2046</v>
      </c>
      <c r="E529" s="14" t="s">
        <v>1843</v>
      </c>
      <c r="F529" s="20" t="s">
        <v>2047</v>
      </c>
      <c r="G529" s="7">
        <v>1</v>
      </c>
      <c r="H529" s="14" t="s">
        <v>20</v>
      </c>
      <c r="I529" s="15">
        <v>5906700315664</v>
      </c>
      <c r="J529" s="12">
        <v>30</v>
      </c>
      <c r="K529" s="11">
        <f>INDEX(TT_Warunki[Rabat],MATCH(TT_Cennik[[#This Row],[KOD]],TT_Warunki[KOD],0))</f>
        <v>0</v>
      </c>
      <c r="L529" s="12">
        <f>IF(ISERROR(TT_Cennik[[#This Row],[PL KATALOG NETTO 2026.03]]*(1-TT_Cennik[[#This Row],[RABAT %]])),"",ROUND(TT_Cennik[[#This Row],[PL KATALOG NETTO 2026.03]]*(1-TT_Cennik[[#This Row],[RABAT %]]),2))</f>
        <v>30</v>
      </c>
      <c r="M529" s="13"/>
      <c r="N529" s="12">
        <f>IF(ISERROR(TT_Cennik[[#This Row],[ILOŚĆ]]*TT_Cennik[[#This Row],[CENA NETTO PO RABACIE PLN]]),"zapytaj",TT_Cennik[[#This Row],[ILOŚĆ]]*TT_Cennik[[#This Row],[CENA NETTO PO RABACIE PLN]])</f>
        <v>0</v>
      </c>
    </row>
    <row r="530" spans="1:14" x14ac:dyDescent="0.3">
      <c r="A530" s="14" t="s">
        <v>1558</v>
      </c>
      <c r="B530" s="7" t="s">
        <v>1507</v>
      </c>
      <c r="C530" s="14">
        <v>2</v>
      </c>
      <c r="D530" s="14" t="s">
        <v>2048</v>
      </c>
      <c r="E530" s="14" t="s">
        <v>1853</v>
      </c>
      <c r="F530" s="20" t="s">
        <v>2049</v>
      </c>
      <c r="G530" s="7">
        <v>1</v>
      </c>
      <c r="H530" s="14" t="s">
        <v>20</v>
      </c>
      <c r="I530" s="15">
        <v>5906700315688</v>
      </c>
      <c r="J530" s="12">
        <v>40</v>
      </c>
      <c r="K530" s="11">
        <f>INDEX(TT_Warunki[Rabat],MATCH(TT_Cennik[[#This Row],[KOD]],TT_Warunki[KOD],0))</f>
        <v>0</v>
      </c>
      <c r="L530" s="12">
        <f>IF(ISERROR(TT_Cennik[[#This Row],[PL KATALOG NETTO 2026.03]]*(1-TT_Cennik[[#This Row],[RABAT %]])),"",ROUND(TT_Cennik[[#This Row],[PL KATALOG NETTO 2026.03]]*(1-TT_Cennik[[#This Row],[RABAT %]]),2))</f>
        <v>40</v>
      </c>
      <c r="M530" s="13"/>
      <c r="N530" s="12">
        <f>IF(ISERROR(TT_Cennik[[#This Row],[ILOŚĆ]]*TT_Cennik[[#This Row],[CENA NETTO PO RABACIE PLN]]),"zapytaj",TT_Cennik[[#This Row],[ILOŚĆ]]*TT_Cennik[[#This Row],[CENA NETTO PO RABACIE PLN]])</f>
        <v>0</v>
      </c>
    </row>
    <row r="531" spans="1:14" x14ac:dyDescent="0.3">
      <c r="A531" s="14" t="s">
        <v>1558</v>
      </c>
      <c r="B531" s="7" t="s">
        <v>1507</v>
      </c>
      <c r="C531" s="14">
        <v>2</v>
      </c>
      <c r="D531" s="14" t="s">
        <v>2050</v>
      </c>
      <c r="E531" s="14" t="s">
        <v>1583</v>
      </c>
      <c r="F531" s="20" t="s">
        <v>2051</v>
      </c>
      <c r="G531" s="7">
        <v>1</v>
      </c>
      <c r="H531" s="14" t="s">
        <v>20</v>
      </c>
      <c r="I531" s="15">
        <v>5906700314964</v>
      </c>
      <c r="J531" s="12">
        <v>290</v>
      </c>
      <c r="K531" s="11">
        <f>INDEX(TT_Warunki[Rabat],MATCH(TT_Cennik[[#This Row],[KOD]],TT_Warunki[KOD],0))</f>
        <v>0</v>
      </c>
      <c r="L531" s="12">
        <f>IF(ISERROR(TT_Cennik[[#This Row],[PL KATALOG NETTO 2026.03]]*(1-TT_Cennik[[#This Row],[RABAT %]])),"",ROUND(TT_Cennik[[#This Row],[PL KATALOG NETTO 2026.03]]*(1-TT_Cennik[[#This Row],[RABAT %]]),2))</f>
        <v>290</v>
      </c>
      <c r="M531" s="13"/>
      <c r="N531" s="12">
        <f>IF(ISERROR(TT_Cennik[[#This Row],[ILOŚĆ]]*TT_Cennik[[#This Row],[CENA NETTO PO RABACIE PLN]]),"zapytaj",TT_Cennik[[#This Row],[ILOŚĆ]]*TT_Cennik[[#This Row],[CENA NETTO PO RABACIE PLN]])</f>
        <v>0</v>
      </c>
    </row>
    <row r="532" spans="1:14" x14ac:dyDescent="0.3">
      <c r="A532" s="14" t="s">
        <v>1558</v>
      </c>
      <c r="B532" s="7" t="s">
        <v>1507</v>
      </c>
      <c r="C532" s="14">
        <v>2</v>
      </c>
      <c r="D532" s="14" t="s">
        <v>2052</v>
      </c>
      <c r="E532" s="14" t="s">
        <v>1585</v>
      </c>
      <c r="F532" s="20" t="s">
        <v>2053</v>
      </c>
      <c r="G532" s="7">
        <v>1</v>
      </c>
      <c r="H532" s="14" t="s">
        <v>20</v>
      </c>
      <c r="I532" s="15">
        <v>5906700314971</v>
      </c>
      <c r="J532" s="12">
        <v>290</v>
      </c>
      <c r="K532" s="11">
        <f>INDEX(TT_Warunki[Rabat],MATCH(TT_Cennik[[#This Row],[KOD]],TT_Warunki[KOD],0))</f>
        <v>0</v>
      </c>
      <c r="L532" s="12">
        <f>IF(ISERROR(TT_Cennik[[#This Row],[PL KATALOG NETTO 2026.03]]*(1-TT_Cennik[[#This Row],[RABAT %]])),"",ROUND(TT_Cennik[[#This Row],[PL KATALOG NETTO 2026.03]]*(1-TT_Cennik[[#This Row],[RABAT %]]),2))</f>
        <v>290</v>
      </c>
      <c r="M532" s="13"/>
      <c r="N532" s="12">
        <f>IF(ISERROR(TT_Cennik[[#This Row],[ILOŚĆ]]*TT_Cennik[[#This Row],[CENA NETTO PO RABACIE PLN]]),"zapytaj",TT_Cennik[[#This Row],[ILOŚĆ]]*TT_Cennik[[#This Row],[CENA NETTO PO RABACIE PLN]])</f>
        <v>0</v>
      </c>
    </row>
    <row r="533" spans="1:14" x14ac:dyDescent="0.3">
      <c r="A533" s="14" t="s">
        <v>1558</v>
      </c>
      <c r="B533" s="7" t="s">
        <v>1507</v>
      </c>
      <c r="C533" s="14">
        <v>2</v>
      </c>
      <c r="D533" s="14" t="s">
        <v>2054</v>
      </c>
      <c r="E533" s="14" t="s">
        <v>1579</v>
      </c>
      <c r="F533" s="20" t="s">
        <v>2055</v>
      </c>
      <c r="G533" s="7">
        <v>1</v>
      </c>
      <c r="H533" s="14" t="s">
        <v>20</v>
      </c>
      <c r="I533" s="15">
        <v>5906700314940</v>
      </c>
      <c r="J533" s="12">
        <v>349</v>
      </c>
      <c r="K533" s="11">
        <f>INDEX(TT_Warunki[Rabat],MATCH(TT_Cennik[[#This Row],[KOD]],TT_Warunki[KOD],0))</f>
        <v>0</v>
      </c>
      <c r="L533" s="12">
        <f>IF(ISERROR(TT_Cennik[[#This Row],[PL KATALOG NETTO 2026.03]]*(1-TT_Cennik[[#This Row],[RABAT %]])),"",ROUND(TT_Cennik[[#This Row],[PL KATALOG NETTO 2026.03]]*(1-TT_Cennik[[#This Row],[RABAT %]]),2))</f>
        <v>349</v>
      </c>
      <c r="M533" s="13"/>
      <c r="N533" s="12">
        <f>IF(ISERROR(TT_Cennik[[#This Row],[ILOŚĆ]]*TT_Cennik[[#This Row],[CENA NETTO PO RABACIE PLN]]),"zapytaj",TT_Cennik[[#This Row],[ILOŚĆ]]*TT_Cennik[[#This Row],[CENA NETTO PO RABACIE PLN]])</f>
        <v>0</v>
      </c>
    </row>
    <row r="534" spans="1:14" x14ac:dyDescent="0.3">
      <c r="A534" s="14" t="s">
        <v>1558</v>
      </c>
      <c r="B534" s="7" t="s">
        <v>1507</v>
      </c>
      <c r="C534" s="14">
        <v>2</v>
      </c>
      <c r="D534" s="14" t="s">
        <v>2056</v>
      </c>
      <c r="E534" s="14" t="s">
        <v>1581</v>
      </c>
      <c r="F534" s="20" t="s">
        <v>2057</v>
      </c>
      <c r="G534" s="7">
        <v>1</v>
      </c>
      <c r="H534" s="14" t="s">
        <v>20</v>
      </c>
      <c r="I534" s="15">
        <v>5906700314957</v>
      </c>
      <c r="J534" s="12">
        <v>349</v>
      </c>
      <c r="K534" s="11">
        <f>INDEX(TT_Warunki[Rabat],MATCH(TT_Cennik[[#This Row],[KOD]],TT_Warunki[KOD],0))</f>
        <v>0</v>
      </c>
      <c r="L534" s="12">
        <f>IF(ISERROR(TT_Cennik[[#This Row],[PL KATALOG NETTO 2026.03]]*(1-TT_Cennik[[#This Row],[RABAT %]])),"",ROUND(TT_Cennik[[#This Row],[PL KATALOG NETTO 2026.03]]*(1-TT_Cennik[[#This Row],[RABAT %]]),2))</f>
        <v>349</v>
      </c>
      <c r="M534" s="13"/>
      <c r="N534" s="12">
        <f>IF(ISERROR(TT_Cennik[[#This Row],[ILOŚĆ]]*TT_Cennik[[#This Row],[CENA NETTO PO RABACIE PLN]]),"zapytaj",TT_Cennik[[#This Row],[ILOŚĆ]]*TT_Cennik[[#This Row],[CENA NETTO PO RABACIE PLN]])</f>
        <v>0</v>
      </c>
    </row>
    <row r="535" spans="1:14" x14ac:dyDescent="0.3">
      <c r="A535" s="14" t="s">
        <v>1559</v>
      </c>
      <c r="B535" s="7" t="s">
        <v>1526</v>
      </c>
      <c r="C535" s="14">
        <v>1</v>
      </c>
      <c r="D535" s="14" t="s">
        <v>944</v>
      </c>
      <c r="E535" s="14" t="s">
        <v>380</v>
      </c>
      <c r="F535" s="20" t="s">
        <v>1714</v>
      </c>
      <c r="G535" s="7">
        <v>1</v>
      </c>
      <c r="H535" s="14" t="s">
        <v>20</v>
      </c>
      <c r="I535" s="15">
        <v>5901752892880</v>
      </c>
      <c r="J535" s="12" t="s">
        <v>537</v>
      </c>
      <c r="K535" s="11">
        <f>INDEX(TT_Warunki[Rabat],MATCH(TT_Cennik[[#This Row],[KOD]],TT_Warunki[KOD],0))</f>
        <v>0</v>
      </c>
      <c r="L535" s="12" t="str">
        <f>IF(ISERROR(TT_Cennik[[#This Row],[PL KATALOG NETTO 2026.03]]*(1-TT_Cennik[[#This Row],[RABAT %]])),"",ROUND(TT_Cennik[[#This Row],[PL KATALOG NETTO 2026.03]]*(1-TT_Cennik[[#This Row],[RABAT %]]),2))</f>
        <v/>
      </c>
      <c r="M535" s="13"/>
      <c r="N535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536" spans="1:14" x14ac:dyDescent="0.3">
      <c r="A536" s="14" t="s">
        <v>1559</v>
      </c>
      <c r="B536" s="7" t="s">
        <v>1526</v>
      </c>
      <c r="C536" s="14">
        <v>1</v>
      </c>
      <c r="D536" s="14" t="s">
        <v>945</v>
      </c>
      <c r="E536" s="14" t="s">
        <v>381</v>
      </c>
      <c r="F536" s="20" t="s">
        <v>1715</v>
      </c>
      <c r="G536" s="7">
        <v>1</v>
      </c>
      <c r="H536" s="14" t="s">
        <v>20</v>
      </c>
      <c r="I536" s="15">
        <v>5901752892255</v>
      </c>
      <c r="J536" s="12" t="s">
        <v>537</v>
      </c>
      <c r="K536" s="11">
        <f>INDEX(TT_Warunki[Rabat],MATCH(TT_Cennik[[#This Row],[KOD]],TT_Warunki[KOD],0))</f>
        <v>0</v>
      </c>
      <c r="L536" s="12" t="str">
        <f>IF(ISERROR(TT_Cennik[[#This Row],[PL KATALOG NETTO 2026.03]]*(1-TT_Cennik[[#This Row],[RABAT %]])),"",ROUND(TT_Cennik[[#This Row],[PL KATALOG NETTO 2026.03]]*(1-TT_Cennik[[#This Row],[RABAT %]]),2))</f>
        <v/>
      </c>
      <c r="M536" s="13"/>
      <c r="N536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537" spans="1:14" x14ac:dyDescent="0.3">
      <c r="A537" s="14" t="s">
        <v>1559</v>
      </c>
      <c r="B537" s="7" t="s">
        <v>1526</v>
      </c>
      <c r="C537" s="14">
        <v>1</v>
      </c>
      <c r="D537" s="14" t="s">
        <v>946</v>
      </c>
      <c r="E537" s="14" t="s">
        <v>382</v>
      </c>
      <c r="F537" s="20" t="s">
        <v>1345</v>
      </c>
      <c r="G537" s="7">
        <v>1</v>
      </c>
      <c r="H537" s="14" t="s">
        <v>20</v>
      </c>
      <c r="I537" s="15">
        <v>5906700316074</v>
      </c>
      <c r="J537" s="12">
        <v>923.65</v>
      </c>
      <c r="K537" s="11">
        <f>INDEX(TT_Warunki[Rabat],MATCH(TT_Cennik[[#This Row],[KOD]],TT_Warunki[KOD],0))</f>
        <v>0</v>
      </c>
      <c r="L537" s="12">
        <f>IF(ISERROR(TT_Cennik[[#This Row],[PL KATALOG NETTO 2026.03]]*(1-TT_Cennik[[#This Row],[RABAT %]])),"",ROUND(TT_Cennik[[#This Row],[PL KATALOG NETTO 2026.03]]*(1-TT_Cennik[[#This Row],[RABAT %]]),2))</f>
        <v>923.65</v>
      </c>
      <c r="M537" s="13"/>
      <c r="N537" s="12">
        <f>IF(ISERROR(TT_Cennik[[#This Row],[ILOŚĆ]]*TT_Cennik[[#This Row],[CENA NETTO PO RABACIE PLN]]),"zapytaj",TT_Cennik[[#This Row],[ILOŚĆ]]*TT_Cennik[[#This Row],[CENA NETTO PO RABACIE PLN]])</f>
        <v>0</v>
      </c>
    </row>
    <row r="538" spans="1:14" x14ac:dyDescent="0.3">
      <c r="A538" s="14" t="s">
        <v>1559</v>
      </c>
      <c r="B538" s="7" t="s">
        <v>1526</v>
      </c>
      <c r="C538" s="14">
        <v>1</v>
      </c>
      <c r="D538" s="14" t="s">
        <v>947</v>
      </c>
      <c r="E538" s="14" t="s">
        <v>383</v>
      </c>
      <c r="F538" s="20" t="s">
        <v>1346</v>
      </c>
      <c r="G538" s="7">
        <v>1</v>
      </c>
      <c r="H538" s="14" t="s">
        <v>20</v>
      </c>
      <c r="I538" s="15">
        <v>5901752897359</v>
      </c>
      <c r="J538" s="12">
        <v>923.65</v>
      </c>
      <c r="K538" s="11">
        <f>INDEX(TT_Warunki[Rabat],MATCH(TT_Cennik[[#This Row],[KOD]],TT_Warunki[KOD],0))</f>
        <v>0</v>
      </c>
      <c r="L538" s="12">
        <f>IF(ISERROR(TT_Cennik[[#This Row],[PL KATALOG NETTO 2026.03]]*(1-TT_Cennik[[#This Row],[RABAT %]])),"",ROUND(TT_Cennik[[#This Row],[PL KATALOG NETTO 2026.03]]*(1-TT_Cennik[[#This Row],[RABAT %]]),2))</f>
        <v>923.65</v>
      </c>
      <c r="M538" s="13"/>
      <c r="N538" s="12">
        <f>IF(ISERROR(TT_Cennik[[#This Row],[ILOŚĆ]]*TT_Cennik[[#This Row],[CENA NETTO PO RABACIE PLN]]),"zapytaj",TT_Cennik[[#This Row],[ILOŚĆ]]*TT_Cennik[[#This Row],[CENA NETTO PO RABACIE PLN]])</f>
        <v>0</v>
      </c>
    </row>
    <row r="539" spans="1:14" x14ac:dyDescent="0.3">
      <c r="A539" s="14" t="s">
        <v>1559</v>
      </c>
      <c r="B539" s="7" t="s">
        <v>1526</v>
      </c>
      <c r="C539" s="14">
        <v>1</v>
      </c>
      <c r="D539" s="14" t="s">
        <v>948</v>
      </c>
      <c r="E539" s="14" t="s">
        <v>384</v>
      </c>
      <c r="F539" s="20" t="s">
        <v>1347</v>
      </c>
      <c r="G539" s="7">
        <v>1</v>
      </c>
      <c r="H539" s="14" t="s">
        <v>20</v>
      </c>
      <c r="I539" s="15">
        <v>5906700315909</v>
      </c>
      <c r="J539" s="12">
        <v>923.65</v>
      </c>
      <c r="K539" s="11">
        <f>INDEX(TT_Warunki[Rabat],MATCH(TT_Cennik[[#This Row],[KOD]],TT_Warunki[KOD],0))</f>
        <v>0</v>
      </c>
      <c r="L539" s="12">
        <f>IF(ISERROR(TT_Cennik[[#This Row],[PL KATALOG NETTO 2026.03]]*(1-TT_Cennik[[#This Row],[RABAT %]])),"",ROUND(TT_Cennik[[#This Row],[PL KATALOG NETTO 2026.03]]*(1-TT_Cennik[[#This Row],[RABAT %]]),2))</f>
        <v>923.65</v>
      </c>
      <c r="M539" s="13"/>
      <c r="N539" s="12">
        <f>IF(ISERROR(TT_Cennik[[#This Row],[ILOŚĆ]]*TT_Cennik[[#This Row],[CENA NETTO PO RABACIE PLN]]),"zapytaj",TT_Cennik[[#This Row],[ILOŚĆ]]*TT_Cennik[[#This Row],[CENA NETTO PO RABACIE PLN]])</f>
        <v>0</v>
      </c>
    </row>
    <row r="540" spans="1:14" x14ac:dyDescent="0.3">
      <c r="A540" s="14" t="s">
        <v>1559</v>
      </c>
      <c r="B540" s="7" t="s">
        <v>1526</v>
      </c>
      <c r="C540" s="14">
        <v>1</v>
      </c>
      <c r="D540" s="14" t="s">
        <v>949</v>
      </c>
      <c r="E540" s="14" t="s">
        <v>385</v>
      </c>
      <c r="F540" s="20" t="s">
        <v>1348</v>
      </c>
      <c r="G540" s="7">
        <v>1</v>
      </c>
      <c r="H540" s="14" t="s">
        <v>20</v>
      </c>
      <c r="I540" s="15">
        <v>5901752897342</v>
      </c>
      <c r="J540" s="12">
        <v>923.65</v>
      </c>
      <c r="K540" s="11">
        <f>INDEX(TT_Warunki[Rabat],MATCH(TT_Cennik[[#This Row],[KOD]],TT_Warunki[KOD],0))</f>
        <v>0</v>
      </c>
      <c r="L540" s="12">
        <f>IF(ISERROR(TT_Cennik[[#This Row],[PL KATALOG NETTO 2026.03]]*(1-TT_Cennik[[#This Row],[RABAT %]])),"",ROUND(TT_Cennik[[#This Row],[PL KATALOG NETTO 2026.03]]*(1-TT_Cennik[[#This Row],[RABAT %]]),2))</f>
        <v>923.65</v>
      </c>
      <c r="M540" s="13"/>
      <c r="N540" s="12">
        <f>IF(ISERROR(TT_Cennik[[#This Row],[ILOŚĆ]]*TT_Cennik[[#This Row],[CENA NETTO PO RABACIE PLN]]),"zapytaj",TT_Cennik[[#This Row],[ILOŚĆ]]*TT_Cennik[[#This Row],[CENA NETTO PO RABACIE PLN]])</f>
        <v>0</v>
      </c>
    </row>
    <row r="541" spans="1:14" x14ac:dyDescent="0.3">
      <c r="A541" s="14" t="s">
        <v>1559</v>
      </c>
      <c r="B541" s="7" t="s">
        <v>1526</v>
      </c>
      <c r="C541" s="14">
        <v>1</v>
      </c>
      <c r="D541" s="14" t="s">
        <v>950</v>
      </c>
      <c r="E541" s="14" t="s">
        <v>386</v>
      </c>
      <c r="F541" s="20" t="s">
        <v>1349</v>
      </c>
      <c r="G541" s="7">
        <v>1</v>
      </c>
      <c r="H541" s="14" t="s">
        <v>20</v>
      </c>
      <c r="I541" s="15">
        <v>5901752897267</v>
      </c>
      <c r="J541" s="12">
        <v>984.97</v>
      </c>
      <c r="K541" s="11">
        <f>INDEX(TT_Warunki[Rabat],MATCH(TT_Cennik[[#This Row],[KOD]],TT_Warunki[KOD],0))</f>
        <v>0</v>
      </c>
      <c r="L541" s="12">
        <f>IF(ISERROR(TT_Cennik[[#This Row],[PL KATALOG NETTO 2026.03]]*(1-TT_Cennik[[#This Row],[RABAT %]])),"",ROUND(TT_Cennik[[#This Row],[PL KATALOG NETTO 2026.03]]*(1-TT_Cennik[[#This Row],[RABAT %]]),2))</f>
        <v>984.97</v>
      </c>
      <c r="M541" s="13"/>
      <c r="N541" s="12">
        <f>IF(ISERROR(TT_Cennik[[#This Row],[ILOŚĆ]]*TT_Cennik[[#This Row],[CENA NETTO PO RABACIE PLN]]),"zapytaj",TT_Cennik[[#This Row],[ILOŚĆ]]*TT_Cennik[[#This Row],[CENA NETTO PO RABACIE PLN]])</f>
        <v>0</v>
      </c>
    </row>
    <row r="542" spans="1:14" x14ac:dyDescent="0.3">
      <c r="A542" s="14" t="s">
        <v>1559</v>
      </c>
      <c r="B542" s="7" t="s">
        <v>1526</v>
      </c>
      <c r="C542" s="14">
        <v>1</v>
      </c>
      <c r="D542" s="14" t="s">
        <v>951</v>
      </c>
      <c r="E542" s="14" t="s">
        <v>387</v>
      </c>
      <c r="F542" s="20" t="s">
        <v>1350</v>
      </c>
      <c r="G542" s="7">
        <v>1</v>
      </c>
      <c r="H542" s="14" t="s">
        <v>20</v>
      </c>
      <c r="I542" s="15">
        <v>5901752897250</v>
      </c>
      <c r="J542" s="12">
        <v>1077.5899999999999</v>
      </c>
      <c r="K542" s="11">
        <f>INDEX(TT_Warunki[Rabat],MATCH(TT_Cennik[[#This Row],[KOD]],TT_Warunki[KOD],0))</f>
        <v>0</v>
      </c>
      <c r="L542" s="12">
        <f>IF(ISERROR(TT_Cennik[[#This Row],[PL KATALOG NETTO 2026.03]]*(1-TT_Cennik[[#This Row],[RABAT %]])),"",ROUND(TT_Cennik[[#This Row],[PL KATALOG NETTO 2026.03]]*(1-TT_Cennik[[#This Row],[RABAT %]]),2))</f>
        <v>1077.5899999999999</v>
      </c>
      <c r="M542" s="13"/>
      <c r="N542" s="12">
        <f>IF(ISERROR(TT_Cennik[[#This Row],[ILOŚĆ]]*TT_Cennik[[#This Row],[CENA NETTO PO RABACIE PLN]]),"zapytaj",TT_Cennik[[#This Row],[ILOŚĆ]]*TT_Cennik[[#This Row],[CENA NETTO PO RABACIE PLN]])</f>
        <v>0</v>
      </c>
    </row>
    <row r="543" spans="1:14" x14ac:dyDescent="0.3">
      <c r="A543" s="14" t="s">
        <v>1559</v>
      </c>
      <c r="B543" s="7" t="s">
        <v>1526</v>
      </c>
      <c r="C543" s="14">
        <v>1</v>
      </c>
      <c r="D543" s="14" t="s">
        <v>952</v>
      </c>
      <c r="E543" s="14" t="s">
        <v>388</v>
      </c>
      <c r="F543" s="20" t="s">
        <v>1351</v>
      </c>
      <c r="G543" s="7">
        <v>1</v>
      </c>
      <c r="H543" s="14" t="s">
        <v>20</v>
      </c>
      <c r="I543" s="15">
        <v>5902311021086</v>
      </c>
      <c r="J543" s="12">
        <v>1154.58</v>
      </c>
      <c r="K543" s="11">
        <f>INDEX(TT_Warunki[Rabat],MATCH(TT_Cennik[[#This Row],[KOD]],TT_Warunki[KOD],0))</f>
        <v>0</v>
      </c>
      <c r="L543" s="12">
        <f>IF(ISERROR(TT_Cennik[[#This Row],[PL KATALOG NETTO 2026.03]]*(1-TT_Cennik[[#This Row],[RABAT %]])),"",ROUND(TT_Cennik[[#This Row],[PL KATALOG NETTO 2026.03]]*(1-TT_Cennik[[#This Row],[RABAT %]]),2))</f>
        <v>1154.58</v>
      </c>
      <c r="M543" s="13"/>
      <c r="N543" s="12">
        <f>IF(ISERROR(TT_Cennik[[#This Row],[ILOŚĆ]]*TT_Cennik[[#This Row],[CENA NETTO PO RABACIE PLN]]),"zapytaj",TT_Cennik[[#This Row],[ILOŚĆ]]*TT_Cennik[[#This Row],[CENA NETTO PO RABACIE PLN]])</f>
        <v>0</v>
      </c>
    </row>
    <row r="544" spans="1:14" x14ac:dyDescent="0.3">
      <c r="A544" s="14" t="s">
        <v>1559</v>
      </c>
      <c r="B544" s="7" t="s">
        <v>1526</v>
      </c>
      <c r="C544" s="14">
        <v>1</v>
      </c>
      <c r="D544" s="14" t="s">
        <v>953</v>
      </c>
      <c r="E544" s="14" t="s">
        <v>389</v>
      </c>
      <c r="F544" s="20" t="s">
        <v>1352</v>
      </c>
      <c r="G544" s="7">
        <v>1</v>
      </c>
      <c r="H544" s="14" t="s">
        <v>20</v>
      </c>
      <c r="I544" s="15">
        <v>5902311021093</v>
      </c>
      <c r="J544" s="12">
        <v>1154.58</v>
      </c>
      <c r="K544" s="11">
        <f>INDEX(TT_Warunki[Rabat],MATCH(TT_Cennik[[#This Row],[KOD]],TT_Warunki[KOD],0))</f>
        <v>0</v>
      </c>
      <c r="L544" s="12">
        <f>IF(ISERROR(TT_Cennik[[#This Row],[PL KATALOG NETTO 2026.03]]*(1-TT_Cennik[[#This Row],[RABAT %]])),"",ROUND(TT_Cennik[[#This Row],[PL KATALOG NETTO 2026.03]]*(1-TT_Cennik[[#This Row],[RABAT %]]),2))</f>
        <v>1154.58</v>
      </c>
      <c r="M544" s="13"/>
      <c r="N544" s="12">
        <f>IF(ISERROR(TT_Cennik[[#This Row],[ILOŚĆ]]*TT_Cennik[[#This Row],[CENA NETTO PO RABACIE PLN]]),"zapytaj",TT_Cennik[[#This Row],[ILOŚĆ]]*TT_Cennik[[#This Row],[CENA NETTO PO RABACIE PLN]])</f>
        <v>0</v>
      </c>
    </row>
    <row r="545" spans="1:14" x14ac:dyDescent="0.3">
      <c r="A545" s="14" t="s">
        <v>1559</v>
      </c>
      <c r="B545" s="7" t="s">
        <v>1526</v>
      </c>
      <c r="C545" s="14">
        <v>1</v>
      </c>
      <c r="D545" s="14" t="s">
        <v>954</v>
      </c>
      <c r="E545" s="14" t="s">
        <v>390</v>
      </c>
      <c r="F545" s="20" t="s">
        <v>1353</v>
      </c>
      <c r="G545" s="7">
        <v>1</v>
      </c>
      <c r="H545" s="14" t="s">
        <v>20</v>
      </c>
      <c r="I545" s="15">
        <v>5901752893702</v>
      </c>
      <c r="J545" s="12" t="s">
        <v>537</v>
      </c>
      <c r="K545" s="11">
        <f>INDEX(TT_Warunki[Rabat],MATCH(TT_Cennik[[#This Row],[KOD]],TT_Warunki[KOD],0))</f>
        <v>0</v>
      </c>
      <c r="L545" s="12" t="str">
        <f>IF(ISERROR(TT_Cennik[[#This Row],[PL KATALOG NETTO 2026.03]]*(1-TT_Cennik[[#This Row],[RABAT %]])),"",ROUND(TT_Cennik[[#This Row],[PL KATALOG NETTO 2026.03]]*(1-TT_Cennik[[#This Row],[RABAT %]]),2))</f>
        <v/>
      </c>
      <c r="M545" s="13"/>
      <c r="N545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546" spans="1:14" x14ac:dyDescent="0.3">
      <c r="A546" s="14" t="s">
        <v>1559</v>
      </c>
      <c r="B546" s="7" t="s">
        <v>1526</v>
      </c>
      <c r="C546" s="14">
        <v>1</v>
      </c>
      <c r="D546" s="14" t="s">
        <v>955</v>
      </c>
      <c r="E546" s="14" t="s">
        <v>391</v>
      </c>
      <c r="F546" s="20" t="s">
        <v>1354</v>
      </c>
      <c r="G546" s="7">
        <v>1</v>
      </c>
      <c r="H546" s="14" t="s">
        <v>20</v>
      </c>
      <c r="I546" s="15">
        <v>5901752892361</v>
      </c>
      <c r="J546" s="12" t="s">
        <v>537</v>
      </c>
      <c r="K546" s="11">
        <f>INDEX(TT_Warunki[Rabat],MATCH(TT_Cennik[[#This Row],[KOD]],TT_Warunki[KOD],0))</f>
        <v>0</v>
      </c>
      <c r="L546" s="12" t="str">
        <f>IF(ISERROR(TT_Cennik[[#This Row],[PL KATALOG NETTO 2026.03]]*(1-TT_Cennik[[#This Row],[RABAT %]])),"",ROUND(TT_Cennik[[#This Row],[PL KATALOG NETTO 2026.03]]*(1-TT_Cennik[[#This Row],[RABAT %]]),2))</f>
        <v/>
      </c>
      <c r="M546" s="13"/>
      <c r="N546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547" spans="1:14" x14ac:dyDescent="0.3">
      <c r="A547" s="14" t="s">
        <v>1559</v>
      </c>
      <c r="B547" s="7" t="s">
        <v>1526</v>
      </c>
      <c r="C547" s="14">
        <v>1</v>
      </c>
      <c r="D547" s="14" t="s">
        <v>956</v>
      </c>
      <c r="E547" s="14" t="s">
        <v>392</v>
      </c>
      <c r="F547" s="20" t="s">
        <v>1355</v>
      </c>
      <c r="G547" s="7">
        <v>1</v>
      </c>
      <c r="H547" s="14" t="s">
        <v>20</v>
      </c>
      <c r="I547" s="15">
        <v>5901752892903</v>
      </c>
      <c r="J547" s="12" t="s">
        <v>537</v>
      </c>
      <c r="K547" s="11">
        <f>INDEX(TT_Warunki[Rabat],MATCH(TT_Cennik[[#This Row],[KOD]],TT_Warunki[KOD],0))</f>
        <v>0</v>
      </c>
      <c r="L547" s="12" t="str">
        <f>IF(ISERROR(TT_Cennik[[#This Row],[PL KATALOG NETTO 2026.03]]*(1-TT_Cennik[[#This Row],[RABAT %]])),"",ROUND(TT_Cennik[[#This Row],[PL KATALOG NETTO 2026.03]]*(1-TT_Cennik[[#This Row],[RABAT %]]),2))</f>
        <v/>
      </c>
      <c r="M547" s="13"/>
      <c r="N547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548" spans="1:14" x14ac:dyDescent="0.3">
      <c r="A548" s="14" t="s">
        <v>1559</v>
      </c>
      <c r="B548" s="7" t="s">
        <v>1526</v>
      </c>
      <c r="C548" s="14">
        <v>1</v>
      </c>
      <c r="D548" s="14" t="s">
        <v>957</v>
      </c>
      <c r="E548" s="14" t="s">
        <v>2058</v>
      </c>
      <c r="F548" s="20" t="s">
        <v>2059</v>
      </c>
      <c r="G548" s="7">
        <v>1</v>
      </c>
      <c r="H548" s="14" t="s">
        <v>20</v>
      </c>
      <c r="I548" s="15"/>
      <c r="J548" s="12">
        <v>1463.97</v>
      </c>
      <c r="K548" s="11">
        <f>INDEX(TT_Warunki[Rabat],MATCH(TT_Cennik[[#This Row],[KOD]],TT_Warunki[KOD],0))</f>
        <v>0</v>
      </c>
      <c r="L548" s="12">
        <f>IF(ISERROR(TT_Cennik[[#This Row],[PL KATALOG NETTO 2026.03]]*(1-TT_Cennik[[#This Row],[RABAT %]])),"",ROUND(TT_Cennik[[#This Row],[PL KATALOG NETTO 2026.03]]*(1-TT_Cennik[[#This Row],[RABAT %]]),2))</f>
        <v>1463.97</v>
      </c>
      <c r="M548" s="13"/>
      <c r="N548" s="12">
        <f>IF(ISERROR(TT_Cennik[[#This Row],[ILOŚĆ]]*TT_Cennik[[#This Row],[CENA NETTO PO RABACIE PLN]]),"zapytaj",TT_Cennik[[#This Row],[ILOŚĆ]]*TT_Cennik[[#This Row],[CENA NETTO PO RABACIE PLN]])</f>
        <v>0</v>
      </c>
    </row>
    <row r="549" spans="1:14" x14ac:dyDescent="0.3">
      <c r="A549" s="14" t="s">
        <v>1559</v>
      </c>
      <c r="B549" s="7" t="s">
        <v>1526</v>
      </c>
      <c r="C549" s="14">
        <v>1</v>
      </c>
      <c r="D549" s="14" t="s">
        <v>958</v>
      </c>
      <c r="E549" s="14" t="s">
        <v>393</v>
      </c>
      <c r="F549" s="20" t="s">
        <v>1356</v>
      </c>
      <c r="G549" s="7">
        <v>1</v>
      </c>
      <c r="H549" s="14" t="s">
        <v>20</v>
      </c>
      <c r="I549" s="15">
        <v>5901752893115</v>
      </c>
      <c r="J549" s="12">
        <v>1463.97</v>
      </c>
      <c r="K549" s="11">
        <f>INDEX(TT_Warunki[Rabat],MATCH(TT_Cennik[[#This Row],[KOD]],TT_Warunki[KOD],0))</f>
        <v>0</v>
      </c>
      <c r="L549" s="12">
        <f>IF(ISERROR(TT_Cennik[[#This Row],[PL KATALOG NETTO 2026.03]]*(1-TT_Cennik[[#This Row],[RABAT %]])),"",ROUND(TT_Cennik[[#This Row],[PL KATALOG NETTO 2026.03]]*(1-TT_Cennik[[#This Row],[RABAT %]]),2))</f>
        <v>1463.97</v>
      </c>
      <c r="M549" s="13"/>
      <c r="N549" s="12">
        <f>IF(ISERROR(TT_Cennik[[#This Row],[ILOŚĆ]]*TT_Cennik[[#This Row],[CENA NETTO PO RABACIE PLN]]),"zapytaj",TT_Cennik[[#This Row],[ILOŚĆ]]*TT_Cennik[[#This Row],[CENA NETTO PO RABACIE PLN]])</f>
        <v>0</v>
      </c>
    </row>
    <row r="550" spans="1:14" x14ac:dyDescent="0.3">
      <c r="A550" s="14" t="s">
        <v>1559</v>
      </c>
      <c r="B550" s="7" t="s">
        <v>1526</v>
      </c>
      <c r="C550" s="14">
        <v>1</v>
      </c>
      <c r="D550" s="14" t="s">
        <v>959</v>
      </c>
      <c r="E550" s="14" t="s">
        <v>489</v>
      </c>
      <c r="F550" s="20" t="s">
        <v>1357</v>
      </c>
      <c r="G550" s="7">
        <v>1</v>
      </c>
      <c r="H550" s="14" t="s">
        <v>20</v>
      </c>
      <c r="I550" s="15">
        <v>5906700315190</v>
      </c>
      <c r="J550" s="12">
        <v>1463.97</v>
      </c>
      <c r="K550" s="11">
        <f>INDEX(TT_Warunki[Rabat],MATCH(TT_Cennik[[#This Row],[KOD]],TT_Warunki[KOD],0))</f>
        <v>0</v>
      </c>
      <c r="L550" s="12">
        <f>IF(ISERROR(TT_Cennik[[#This Row],[PL KATALOG NETTO 2026.03]]*(1-TT_Cennik[[#This Row],[RABAT %]])),"",ROUND(TT_Cennik[[#This Row],[PL KATALOG NETTO 2026.03]]*(1-TT_Cennik[[#This Row],[RABAT %]]),2))</f>
        <v>1463.97</v>
      </c>
      <c r="M550" s="13"/>
      <c r="N550" s="12">
        <f>IF(ISERROR(TT_Cennik[[#This Row],[ILOŚĆ]]*TT_Cennik[[#This Row],[CENA NETTO PO RABACIE PLN]]),"zapytaj",TT_Cennik[[#This Row],[ILOŚĆ]]*TT_Cennik[[#This Row],[CENA NETTO PO RABACIE PLN]])</f>
        <v>0</v>
      </c>
    </row>
    <row r="551" spans="1:14" x14ac:dyDescent="0.3">
      <c r="A551" s="14" t="s">
        <v>1559</v>
      </c>
      <c r="B551" s="7" t="s">
        <v>1526</v>
      </c>
      <c r="C551" s="14">
        <v>1</v>
      </c>
      <c r="D551" s="14" t="s">
        <v>960</v>
      </c>
      <c r="E551" s="14" t="s">
        <v>394</v>
      </c>
      <c r="F551" s="20" t="s">
        <v>1358</v>
      </c>
      <c r="G551" s="7">
        <v>1</v>
      </c>
      <c r="H551" s="14" t="s">
        <v>20</v>
      </c>
      <c r="I551" s="15">
        <v>5901752893245</v>
      </c>
      <c r="J551" s="12">
        <v>1463.97</v>
      </c>
      <c r="K551" s="11">
        <f>INDEX(TT_Warunki[Rabat],MATCH(TT_Cennik[[#This Row],[KOD]],TT_Warunki[KOD],0))</f>
        <v>0</v>
      </c>
      <c r="L551" s="12">
        <f>IF(ISERROR(TT_Cennik[[#This Row],[PL KATALOG NETTO 2026.03]]*(1-TT_Cennik[[#This Row],[RABAT %]])),"",ROUND(TT_Cennik[[#This Row],[PL KATALOG NETTO 2026.03]]*(1-TT_Cennik[[#This Row],[RABAT %]]),2))</f>
        <v>1463.97</v>
      </c>
      <c r="M551" s="13"/>
      <c r="N551" s="12">
        <f>IF(ISERROR(TT_Cennik[[#This Row],[ILOŚĆ]]*TT_Cennik[[#This Row],[CENA NETTO PO RABACIE PLN]]),"zapytaj",TT_Cennik[[#This Row],[ILOŚĆ]]*TT_Cennik[[#This Row],[CENA NETTO PO RABACIE PLN]])</f>
        <v>0</v>
      </c>
    </row>
    <row r="552" spans="1:14" x14ac:dyDescent="0.3">
      <c r="A552" s="14" t="s">
        <v>1559</v>
      </c>
      <c r="B552" s="7" t="s">
        <v>1526</v>
      </c>
      <c r="C552" s="14">
        <v>1</v>
      </c>
      <c r="D552" s="14" t="s">
        <v>961</v>
      </c>
      <c r="E552" s="14" t="s">
        <v>490</v>
      </c>
      <c r="F552" s="20" t="s">
        <v>1359</v>
      </c>
      <c r="G552" s="7">
        <v>1</v>
      </c>
      <c r="H552" s="14" t="s">
        <v>20</v>
      </c>
      <c r="I552" s="15">
        <v>5901752897373</v>
      </c>
      <c r="J552" s="12">
        <v>1463.97</v>
      </c>
      <c r="K552" s="11">
        <f>INDEX(TT_Warunki[Rabat],MATCH(TT_Cennik[[#This Row],[KOD]],TT_Warunki[KOD],0))</f>
        <v>0</v>
      </c>
      <c r="L552" s="12">
        <f>IF(ISERROR(TT_Cennik[[#This Row],[PL KATALOG NETTO 2026.03]]*(1-TT_Cennik[[#This Row],[RABAT %]])),"",ROUND(TT_Cennik[[#This Row],[PL KATALOG NETTO 2026.03]]*(1-TT_Cennik[[#This Row],[RABAT %]]),2))</f>
        <v>1463.97</v>
      </c>
      <c r="M552" s="13"/>
      <c r="N552" s="12">
        <f>IF(ISERROR(TT_Cennik[[#This Row],[ILOŚĆ]]*TT_Cennik[[#This Row],[CENA NETTO PO RABACIE PLN]]),"zapytaj",TT_Cennik[[#This Row],[ILOŚĆ]]*TT_Cennik[[#This Row],[CENA NETTO PO RABACIE PLN]])</f>
        <v>0</v>
      </c>
    </row>
    <row r="553" spans="1:14" x14ac:dyDescent="0.3">
      <c r="A553" s="14" t="s">
        <v>1559</v>
      </c>
      <c r="B553" s="7" t="s">
        <v>1526</v>
      </c>
      <c r="C553" s="14">
        <v>1</v>
      </c>
      <c r="D553" s="14" t="s">
        <v>962</v>
      </c>
      <c r="E553" s="14" t="s">
        <v>395</v>
      </c>
      <c r="F553" s="20" t="s">
        <v>1360</v>
      </c>
      <c r="G553" s="7">
        <v>1</v>
      </c>
      <c r="H553" s="14" t="s">
        <v>20</v>
      </c>
      <c r="I553" s="15">
        <v>5902311020454</v>
      </c>
      <c r="J553" s="12">
        <v>1463.97</v>
      </c>
      <c r="K553" s="11">
        <f>INDEX(TT_Warunki[Rabat],MATCH(TT_Cennik[[#This Row],[KOD]],TT_Warunki[KOD],0))</f>
        <v>0</v>
      </c>
      <c r="L553" s="12">
        <f>IF(ISERROR(TT_Cennik[[#This Row],[PL KATALOG NETTO 2026.03]]*(1-TT_Cennik[[#This Row],[RABAT %]])),"",ROUND(TT_Cennik[[#This Row],[PL KATALOG NETTO 2026.03]]*(1-TT_Cennik[[#This Row],[RABAT %]]),2))</f>
        <v>1463.97</v>
      </c>
      <c r="M553" s="13"/>
      <c r="N553" s="12">
        <f>IF(ISERROR(TT_Cennik[[#This Row],[ILOŚĆ]]*TT_Cennik[[#This Row],[CENA NETTO PO RABACIE PLN]]),"zapytaj",TT_Cennik[[#This Row],[ILOŚĆ]]*TT_Cennik[[#This Row],[CENA NETTO PO RABACIE PLN]])</f>
        <v>0</v>
      </c>
    </row>
    <row r="554" spans="1:14" x14ac:dyDescent="0.3">
      <c r="A554" s="14" t="s">
        <v>1559</v>
      </c>
      <c r="B554" s="7" t="s">
        <v>1526</v>
      </c>
      <c r="C554" s="14">
        <v>1</v>
      </c>
      <c r="D554" s="14" t="s">
        <v>2060</v>
      </c>
      <c r="E554" s="14" t="s">
        <v>491</v>
      </c>
      <c r="F554" s="20" t="s">
        <v>1361</v>
      </c>
      <c r="G554" s="7">
        <v>1</v>
      </c>
      <c r="H554" s="14" t="s">
        <v>20</v>
      </c>
      <c r="I554" s="15">
        <v>5902311022908</v>
      </c>
      <c r="J554" s="12">
        <v>1962.02</v>
      </c>
      <c r="K554" s="11">
        <f>INDEX(TT_Warunki[Rabat],MATCH(TT_Cennik[[#This Row],[KOD]],TT_Warunki[KOD],0))</f>
        <v>0</v>
      </c>
      <c r="L554" s="12">
        <f>IF(ISERROR(TT_Cennik[[#This Row],[PL KATALOG NETTO 2026.03]]*(1-TT_Cennik[[#This Row],[RABAT %]])),"",ROUND(TT_Cennik[[#This Row],[PL KATALOG NETTO 2026.03]]*(1-TT_Cennik[[#This Row],[RABAT %]]),2))</f>
        <v>1962.02</v>
      </c>
      <c r="M554" s="13"/>
      <c r="N554" s="12">
        <f>IF(ISERROR(TT_Cennik[[#This Row],[ILOŚĆ]]*TT_Cennik[[#This Row],[CENA NETTO PO RABACIE PLN]]),"zapytaj",TT_Cennik[[#This Row],[ILOŚĆ]]*TT_Cennik[[#This Row],[CENA NETTO PO RABACIE PLN]])</f>
        <v>0</v>
      </c>
    </row>
    <row r="555" spans="1:14" x14ac:dyDescent="0.3">
      <c r="A555" s="14" t="s">
        <v>1559</v>
      </c>
      <c r="B555" s="7" t="s">
        <v>1525</v>
      </c>
      <c r="C555" s="14">
        <v>1</v>
      </c>
      <c r="D555" s="14" t="s">
        <v>963</v>
      </c>
      <c r="E555" s="14" t="s">
        <v>396</v>
      </c>
      <c r="F555" s="20" t="s">
        <v>1448</v>
      </c>
      <c r="G555" s="7">
        <v>1</v>
      </c>
      <c r="H555" s="14" t="s">
        <v>20</v>
      </c>
      <c r="I555" s="15">
        <v>5901752890909</v>
      </c>
      <c r="J555" s="12">
        <v>850.34</v>
      </c>
      <c r="K555" s="11">
        <f>INDEX(TT_Warunki[Rabat],MATCH(TT_Cennik[[#This Row],[KOD]],TT_Warunki[KOD],0))</f>
        <v>0</v>
      </c>
      <c r="L555" s="12">
        <f>IF(ISERROR(TT_Cennik[[#This Row],[PL KATALOG NETTO 2026.03]]*(1-TT_Cennik[[#This Row],[RABAT %]])),"",ROUND(TT_Cennik[[#This Row],[PL KATALOG NETTO 2026.03]]*(1-TT_Cennik[[#This Row],[RABAT %]]),2))</f>
        <v>850.34</v>
      </c>
      <c r="M555" s="13"/>
      <c r="N555" s="12">
        <f>IF(ISERROR(TT_Cennik[[#This Row],[ILOŚĆ]]*TT_Cennik[[#This Row],[CENA NETTO PO RABACIE PLN]]),"zapytaj",TT_Cennik[[#This Row],[ILOŚĆ]]*TT_Cennik[[#This Row],[CENA NETTO PO RABACIE PLN]])</f>
        <v>0</v>
      </c>
    </row>
    <row r="556" spans="1:14" x14ac:dyDescent="0.3">
      <c r="A556" s="14" t="s">
        <v>1559</v>
      </c>
      <c r="B556" s="7" t="s">
        <v>1525</v>
      </c>
      <c r="C556" s="14">
        <v>1</v>
      </c>
      <c r="D556" s="14" t="s">
        <v>964</v>
      </c>
      <c r="E556" s="14" t="s">
        <v>397</v>
      </c>
      <c r="F556" s="20" t="s">
        <v>1362</v>
      </c>
      <c r="G556" s="7">
        <v>1</v>
      </c>
      <c r="H556" s="14" t="s">
        <v>20</v>
      </c>
      <c r="I556" s="15">
        <v>5901752891609</v>
      </c>
      <c r="J556" s="12">
        <v>86.25</v>
      </c>
      <c r="K556" s="11">
        <f>INDEX(TT_Warunki[Rabat],MATCH(TT_Cennik[[#This Row],[KOD]],TT_Warunki[KOD],0))</f>
        <v>0</v>
      </c>
      <c r="L556" s="12">
        <f>IF(ISERROR(TT_Cennik[[#This Row],[PL KATALOG NETTO 2026.03]]*(1-TT_Cennik[[#This Row],[RABAT %]])),"",ROUND(TT_Cennik[[#This Row],[PL KATALOG NETTO 2026.03]]*(1-TT_Cennik[[#This Row],[RABAT %]]),2))</f>
        <v>86.25</v>
      </c>
      <c r="M556" s="13"/>
      <c r="N556" s="12">
        <f>IF(ISERROR(TT_Cennik[[#This Row],[ILOŚĆ]]*TT_Cennik[[#This Row],[CENA NETTO PO RABACIE PLN]]),"zapytaj",TT_Cennik[[#This Row],[ILOŚĆ]]*TT_Cennik[[#This Row],[CENA NETTO PO RABACIE PLN]])</f>
        <v>0</v>
      </c>
    </row>
    <row r="557" spans="1:14" x14ac:dyDescent="0.3">
      <c r="A557" s="14" t="s">
        <v>1559</v>
      </c>
      <c r="B557" s="7" t="s">
        <v>1525</v>
      </c>
      <c r="C557" s="14">
        <v>1</v>
      </c>
      <c r="D557" s="14" t="s">
        <v>965</v>
      </c>
      <c r="E557" s="14" t="s">
        <v>398</v>
      </c>
      <c r="F557" s="20" t="s">
        <v>1363</v>
      </c>
      <c r="G557" s="7">
        <v>1</v>
      </c>
      <c r="H557" s="14" t="s">
        <v>20</v>
      </c>
      <c r="I557" s="15">
        <v>5901752891746</v>
      </c>
      <c r="J557" s="12">
        <v>86.25</v>
      </c>
      <c r="K557" s="11">
        <f>INDEX(TT_Warunki[Rabat],MATCH(TT_Cennik[[#This Row],[KOD]],TT_Warunki[KOD],0))</f>
        <v>0</v>
      </c>
      <c r="L557" s="12">
        <f>IF(ISERROR(TT_Cennik[[#This Row],[PL KATALOG NETTO 2026.03]]*(1-TT_Cennik[[#This Row],[RABAT %]])),"",ROUND(TT_Cennik[[#This Row],[PL KATALOG NETTO 2026.03]]*(1-TT_Cennik[[#This Row],[RABAT %]]),2))</f>
        <v>86.25</v>
      </c>
      <c r="M557" s="13"/>
      <c r="N557" s="12">
        <f>IF(ISERROR(TT_Cennik[[#This Row],[ILOŚĆ]]*TT_Cennik[[#This Row],[CENA NETTO PO RABACIE PLN]]),"zapytaj",TT_Cennik[[#This Row],[ILOŚĆ]]*TT_Cennik[[#This Row],[CENA NETTO PO RABACIE PLN]])</f>
        <v>0</v>
      </c>
    </row>
    <row r="558" spans="1:14" x14ac:dyDescent="0.3">
      <c r="A558" s="14" t="s">
        <v>1559</v>
      </c>
      <c r="B558" s="7" t="s">
        <v>1525</v>
      </c>
      <c r="C558" s="14">
        <v>1</v>
      </c>
      <c r="D558" s="14" t="s">
        <v>966</v>
      </c>
      <c r="E558" s="14" t="s">
        <v>399</v>
      </c>
      <c r="F558" s="20" t="s">
        <v>1364</v>
      </c>
      <c r="G558" s="7">
        <v>1</v>
      </c>
      <c r="H558" s="14" t="s">
        <v>20</v>
      </c>
      <c r="I558" s="15">
        <v>5901752891753</v>
      </c>
      <c r="J558" s="12">
        <v>86.25</v>
      </c>
      <c r="K558" s="11">
        <f>INDEX(TT_Warunki[Rabat],MATCH(TT_Cennik[[#This Row],[KOD]],TT_Warunki[KOD],0))</f>
        <v>0</v>
      </c>
      <c r="L558" s="12">
        <f>IF(ISERROR(TT_Cennik[[#This Row],[PL KATALOG NETTO 2026.03]]*(1-TT_Cennik[[#This Row],[RABAT %]])),"",ROUND(TT_Cennik[[#This Row],[PL KATALOG NETTO 2026.03]]*(1-TT_Cennik[[#This Row],[RABAT %]]),2))</f>
        <v>86.25</v>
      </c>
      <c r="M558" s="13"/>
      <c r="N558" s="12">
        <f>IF(ISERROR(TT_Cennik[[#This Row],[ILOŚĆ]]*TT_Cennik[[#This Row],[CENA NETTO PO RABACIE PLN]]),"zapytaj",TT_Cennik[[#This Row],[ILOŚĆ]]*TT_Cennik[[#This Row],[CENA NETTO PO RABACIE PLN]])</f>
        <v>0</v>
      </c>
    </row>
    <row r="559" spans="1:14" x14ac:dyDescent="0.3">
      <c r="A559" s="14" t="s">
        <v>1559</v>
      </c>
      <c r="B559" s="7" t="s">
        <v>1525</v>
      </c>
      <c r="C559" s="14">
        <v>1</v>
      </c>
      <c r="D559" s="14" t="s">
        <v>967</v>
      </c>
      <c r="E559" s="14" t="s">
        <v>400</v>
      </c>
      <c r="F559" s="20" t="s">
        <v>1365</v>
      </c>
      <c r="G559" s="7">
        <v>1</v>
      </c>
      <c r="H559" s="14" t="s">
        <v>20</v>
      </c>
      <c r="I559" s="15">
        <v>5901752891760</v>
      </c>
      <c r="J559" s="12">
        <v>86.25</v>
      </c>
      <c r="K559" s="11">
        <f>INDEX(TT_Warunki[Rabat],MATCH(TT_Cennik[[#This Row],[KOD]],TT_Warunki[KOD],0))</f>
        <v>0</v>
      </c>
      <c r="L559" s="12">
        <f>IF(ISERROR(TT_Cennik[[#This Row],[PL KATALOG NETTO 2026.03]]*(1-TT_Cennik[[#This Row],[RABAT %]])),"",ROUND(TT_Cennik[[#This Row],[PL KATALOG NETTO 2026.03]]*(1-TT_Cennik[[#This Row],[RABAT %]]),2))</f>
        <v>86.25</v>
      </c>
      <c r="M559" s="13"/>
      <c r="N559" s="12">
        <f>IF(ISERROR(TT_Cennik[[#This Row],[ILOŚĆ]]*TT_Cennik[[#This Row],[CENA NETTO PO RABACIE PLN]]),"zapytaj",TT_Cennik[[#This Row],[ILOŚĆ]]*TT_Cennik[[#This Row],[CENA NETTO PO RABACIE PLN]])</f>
        <v>0</v>
      </c>
    </row>
    <row r="560" spans="1:14" x14ac:dyDescent="0.3">
      <c r="A560" s="14" t="s">
        <v>1559</v>
      </c>
      <c r="B560" s="7" t="s">
        <v>1525</v>
      </c>
      <c r="C560" s="14">
        <v>1</v>
      </c>
      <c r="D560" s="14" t="s">
        <v>968</v>
      </c>
      <c r="E560" s="14" t="s">
        <v>401</v>
      </c>
      <c r="F560" s="20" t="s">
        <v>1366</v>
      </c>
      <c r="G560" s="7">
        <v>1</v>
      </c>
      <c r="H560" s="14" t="s">
        <v>20</v>
      </c>
      <c r="I560" s="15">
        <v>5901752890916</v>
      </c>
      <c r="J560" s="12">
        <v>1435.95</v>
      </c>
      <c r="K560" s="11">
        <f>INDEX(TT_Warunki[Rabat],MATCH(TT_Cennik[[#This Row],[KOD]],TT_Warunki[KOD],0))</f>
        <v>0</v>
      </c>
      <c r="L560" s="12">
        <f>IF(ISERROR(TT_Cennik[[#This Row],[PL KATALOG NETTO 2026.03]]*(1-TT_Cennik[[#This Row],[RABAT %]])),"",ROUND(TT_Cennik[[#This Row],[PL KATALOG NETTO 2026.03]]*(1-TT_Cennik[[#This Row],[RABAT %]]),2))</f>
        <v>1435.95</v>
      </c>
      <c r="M560" s="13"/>
      <c r="N560" s="12">
        <f>IF(ISERROR(TT_Cennik[[#This Row],[ILOŚĆ]]*TT_Cennik[[#This Row],[CENA NETTO PO RABACIE PLN]]),"zapytaj",TT_Cennik[[#This Row],[ILOŚĆ]]*TT_Cennik[[#This Row],[CENA NETTO PO RABACIE PLN]])</f>
        <v>0</v>
      </c>
    </row>
    <row r="561" spans="1:14" x14ac:dyDescent="0.3">
      <c r="A561" s="14" t="s">
        <v>1559</v>
      </c>
      <c r="B561" s="7" t="s">
        <v>1525</v>
      </c>
      <c r="C561" s="14">
        <v>1</v>
      </c>
      <c r="D561" s="14" t="s">
        <v>969</v>
      </c>
      <c r="E561" s="14" t="s">
        <v>402</v>
      </c>
      <c r="F561" s="20" t="s">
        <v>1367</v>
      </c>
      <c r="G561" s="7">
        <v>1</v>
      </c>
      <c r="H561" s="14" t="s">
        <v>20</v>
      </c>
      <c r="I561" s="15">
        <v>5901752891777</v>
      </c>
      <c r="J561" s="12">
        <v>107.81</v>
      </c>
      <c r="K561" s="11">
        <f>INDEX(TT_Warunki[Rabat],MATCH(TT_Cennik[[#This Row],[KOD]],TT_Warunki[KOD],0))</f>
        <v>0</v>
      </c>
      <c r="L561" s="12">
        <f>IF(ISERROR(TT_Cennik[[#This Row],[PL KATALOG NETTO 2026.03]]*(1-TT_Cennik[[#This Row],[RABAT %]])),"",ROUND(TT_Cennik[[#This Row],[PL KATALOG NETTO 2026.03]]*(1-TT_Cennik[[#This Row],[RABAT %]]),2))</f>
        <v>107.81</v>
      </c>
      <c r="M561" s="13"/>
      <c r="N561" s="12">
        <f>IF(ISERROR(TT_Cennik[[#This Row],[ILOŚĆ]]*TT_Cennik[[#This Row],[CENA NETTO PO RABACIE PLN]]),"zapytaj",TT_Cennik[[#This Row],[ILOŚĆ]]*TT_Cennik[[#This Row],[CENA NETTO PO RABACIE PLN]])</f>
        <v>0</v>
      </c>
    </row>
    <row r="562" spans="1:14" x14ac:dyDescent="0.3">
      <c r="A562" s="14" t="s">
        <v>1559</v>
      </c>
      <c r="B562" s="7" t="s">
        <v>1525</v>
      </c>
      <c r="C562" s="14">
        <v>1</v>
      </c>
      <c r="D562" s="14" t="s">
        <v>970</v>
      </c>
      <c r="E562" s="14" t="s">
        <v>403</v>
      </c>
      <c r="F562" s="20" t="s">
        <v>1368</v>
      </c>
      <c r="G562" s="7">
        <v>1</v>
      </c>
      <c r="H562" s="14" t="s">
        <v>20</v>
      </c>
      <c r="I562" s="15">
        <v>5902311024667</v>
      </c>
      <c r="J562" s="12">
        <v>107.81</v>
      </c>
      <c r="K562" s="11">
        <f>INDEX(TT_Warunki[Rabat],MATCH(TT_Cennik[[#This Row],[KOD]],TT_Warunki[KOD],0))</f>
        <v>0</v>
      </c>
      <c r="L562" s="12">
        <f>IF(ISERROR(TT_Cennik[[#This Row],[PL KATALOG NETTO 2026.03]]*(1-TT_Cennik[[#This Row],[RABAT %]])),"",ROUND(TT_Cennik[[#This Row],[PL KATALOG NETTO 2026.03]]*(1-TT_Cennik[[#This Row],[RABAT %]]),2))</f>
        <v>107.81</v>
      </c>
      <c r="M562" s="13"/>
      <c r="N562" s="12">
        <f>IF(ISERROR(TT_Cennik[[#This Row],[ILOŚĆ]]*TT_Cennik[[#This Row],[CENA NETTO PO RABACIE PLN]]),"zapytaj",TT_Cennik[[#This Row],[ILOŚĆ]]*TT_Cennik[[#This Row],[CENA NETTO PO RABACIE PLN]])</f>
        <v>0</v>
      </c>
    </row>
    <row r="563" spans="1:14" x14ac:dyDescent="0.3">
      <c r="A563" s="14" t="s">
        <v>1559</v>
      </c>
      <c r="B563" s="7" t="s">
        <v>1525</v>
      </c>
      <c r="C563" s="14">
        <v>1</v>
      </c>
      <c r="D563" s="14" t="s">
        <v>971</v>
      </c>
      <c r="E563" s="14" t="s">
        <v>404</v>
      </c>
      <c r="F563" s="20" t="s">
        <v>1369</v>
      </c>
      <c r="G563" s="7">
        <v>1</v>
      </c>
      <c r="H563" s="14" t="s">
        <v>20</v>
      </c>
      <c r="I563" s="15">
        <v>5901752891784</v>
      </c>
      <c r="J563" s="12">
        <v>107.81</v>
      </c>
      <c r="K563" s="11">
        <f>INDEX(TT_Warunki[Rabat],MATCH(TT_Cennik[[#This Row],[KOD]],TT_Warunki[KOD],0))</f>
        <v>0</v>
      </c>
      <c r="L563" s="12">
        <f>IF(ISERROR(TT_Cennik[[#This Row],[PL KATALOG NETTO 2026.03]]*(1-TT_Cennik[[#This Row],[RABAT %]])),"",ROUND(TT_Cennik[[#This Row],[PL KATALOG NETTO 2026.03]]*(1-TT_Cennik[[#This Row],[RABAT %]]),2))</f>
        <v>107.81</v>
      </c>
      <c r="M563" s="13"/>
      <c r="N563" s="12">
        <f>IF(ISERROR(TT_Cennik[[#This Row],[ILOŚĆ]]*TT_Cennik[[#This Row],[CENA NETTO PO RABACIE PLN]]),"zapytaj",TT_Cennik[[#This Row],[ILOŚĆ]]*TT_Cennik[[#This Row],[CENA NETTO PO RABACIE PLN]])</f>
        <v>0</v>
      </c>
    </row>
    <row r="564" spans="1:14" x14ac:dyDescent="0.3">
      <c r="A564" s="14" t="s">
        <v>1559</v>
      </c>
      <c r="B564" s="7" t="s">
        <v>1525</v>
      </c>
      <c r="C564" s="14">
        <v>1</v>
      </c>
      <c r="D564" s="14" t="s">
        <v>972</v>
      </c>
      <c r="E564" s="14" t="s">
        <v>405</v>
      </c>
      <c r="F564" s="20" t="s">
        <v>1370</v>
      </c>
      <c r="G564" s="7">
        <v>1</v>
      </c>
      <c r="H564" s="14" t="s">
        <v>20</v>
      </c>
      <c r="I564" s="15">
        <v>5901752891791</v>
      </c>
      <c r="J564" s="12">
        <v>107.81</v>
      </c>
      <c r="K564" s="11">
        <f>INDEX(TT_Warunki[Rabat],MATCH(TT_Cennik[[#This Row],[KOD]],TT_Warunki[KOD],0))</f>
        <v>0</v>
      </c>
      <c r="L564" s="12">
        <f>IF(ISERROR(TT_Cennik[[#This Row],[PL KATALOG NETTO 2026.03]]*(1-TT_Cennik[[#This Row],[RABAT %]])),"",ROUND(TT_Cennik[[#This Row],[PL KATALOG NETTO 2026.03]]*(1-TT_Cennik[[#This Row],[RABAT %]]),2))</f>
        <v>107.81</v>
      </c>
      <c r="M564" s="13"/>
      <c r="N564" s="12">
        <f>IF(ISERROR(TT_Cennik[[#This Row],[ILOŚĆ]]*TT_Cennik[[#This Row],[CENA NETTO PO RABACIE PLN]]),"zapytaj",TT_Cennik[[#This Row],[ILOŚĆ]]*TT_Cennik[[#This Row],[CENA NETTO PO RABACIE PLN]])</f>
        <v>0</v>
      </c>
    </row>
    <row r="565" spans="1:14" x14ac:dyDescent="0.3">
      <c r="A565" s="14" t="s">
        <v>1559</v>
      </c>
      <c r="B565" s="7" t="s">
        <v>1525</v>
      </c>
      <c r="C565" s="14">
        <v>1</v>
      </c>
      <c r="D565" s="14" t="s">
        <v>973</v>
      </c>
      <c r="E565" s="14" t="s">
        <v>406</v>
      </c>
      <c r="F565" s="20" t="s">
        <v>1371</v>
      </c>
      <c r="G565" s="7">
        <v>1</v>
      </c>
      <c r="H565" s="14" t="s">
        <v>20</v>
      </c>
      <c r="I565" s="15">
        <v>5901752891807</v>
      </c>
      <c r="J565" s="12">
        <v>107.81</v>
      </c>
      <c r="K565" s="11">
        <f>INDEX(TT_Warunki[Rabat],MATCH(TT_Cennik[[#This Row],[KOD]],TT_Warunki[KOD],0))</f>
        <v>0</v>
      </c>
      <c r="L565" s="12">
        <f>IF(ISERROR(TT_Cennik[[#This Row],[PL KATALOG NETTO 2026.03]]*(1-TT_Cennik[[#This Row],[RABAT %]])),"",ROUND(TT_Cennik[[#This Row],[PL KATALOG NETTO 2026.03]]*(1-TT_Cennik[[#This Row],[RABAT %]]),2))</f>
        <v>107.81</v>
      </c>
      <c r="M565" s="13"/>
      <c r="N565" s="12">
        <f>IF(ISERROR(TT_Cennik[[#This Row],[ILOŚĆ]]*TT_Cennik[[#This Row],[CENA NETTO PO RABACIE PLN]]),"zapytaj",TT_Cennik[[#This Row],[ILOŚĆ]]*TT_Cennik[[#This Row],[CENA NETTO PO RABACIE PLN]])</f>
        <v>0</v>
      </c>
    </row>
    <row r="566" spans="1:14" x14ac:dyDescent="0.3">
      <c r="A566" s="14" t="s">
        <v>1559</v>
      </c>
      <c r="B566" s="7" t="s">
        <v>1525</v>
      </c>
      <c r="C566" s="14">
        <v>1</v>
      </c>
      <c r="D566" s="14" t="s">
        <v>974</v>
      </c>
      <c r="E566" s="14" t="s">
        <v>407</v>
      </c>
      <c r="F566" s="20" t="s">
        <v>1750</v>
      </c>
      <c r="G566" s="7">
        <v>1</v>
      </c>
      <c r="H566" s="14" t="s">
        <v>20</v>
      </c>
      <c r="I566" s="15">
        <v>5901752890435</v>
      </c>
      <c r="J566" s="12">
        <v>87.98</v>
      </c>
      <c r="K566" s="11">
        <f>INDEX(TT_Warunki[Rabat],MATCH(TT_Cennik[[#This Row],[KOD]],TT_Warunki[KOD],0))</f>
        <v>0</v>
      </c>
      <c r="L566" s="12">
        <f>IF(ISERROR(TT_Cennik[[#This Row],[PL KATALOG NETTO 2026.03]]*(1-TT_Cennik[[#This Row],[RABAT %]])),"",ROUND(TT_Cennik[[#This Row],[PL KATALOG NETTO 2026.03]]*(1-TT_Cennik[[#This Row],[RABAT %]]),2))</f>
        <v>87.98</v>
      </c>
      <c r="M566" s="13"/>
      <c r="N566" s="12">
        <f>IF(ISERROR(TT_Cennik[[#This Row],[ILOŚĆ]]*TT_Cennik[[#This Row],[CENA NETTO PO RABACIE PLN]]),"zapytaj",TT_Cennik[[#This Row],[ILOŚĆ]]*TT_Cennik[[#This Row],[CENA NETTO PO RABACIE PLN]])</f>
        <v>0</v>
      </c>
    </row>
    <row r="567" spans="1:14" x14ac:dyDescent="0.3">
      <c r="A567" s="14" t="s">
        <v>1559</v>
      </c>
      <c r="B567" s="7" t="s">
        <v>1525</v>
      </c>
      <c r="C567" s="14">
        <v>1</v>
      </c>
      <c r="D567" s="14" t="s">
        <v>975</v>
      </c>
      <c r="E567" s="14" t="s">
        <v>408</v>
      </c>
      <c r="F567" s="20" t="s">
        <v>1751</v>
      </c>
      <c r="G567" s="7">
        <v>1</v>
      </c>
      <c r="H567" s="14" t="s">
        <v>20</v>
      </c>
      <c r="I567" s="15">
        <v>5901752893825</v>
      </c>
      <c r="J567" s="12">
        <v>229.99</v>
      </c>
      <c r="K567" s="11">
        <f>INDEX(TT_Warunki[Rabat],MATCH(TT_Cennik[[#This Row],[KOD]],TT_Warunki[KOD],0))</f>
        <v>0</v>
      </c>
      <c r="L567" s="12">
        <f>IF(ISERROR(TT_Cennik[[#This Row],[PL KATALOG NETTO 2026.03]]*(1-TT_Cennik[[#This Row],[RABAT %]])),"",ROUND(TT_Cennik[[#This Row],[PL KATALOG NETTO 2026.03]]*(1-TT_Cennik[[#This Row],[RABAT %]]),2))</f>
        <v>229.99</v>
      </c>
      <c r="M567" s="13"/>
      <c r="N567" s="12">
        <f>IF(ISERROR(TT_Cennik[[#This Row],[ILOŚĆ]]*TT_Cennik[[#This Row],[CENA NETTO PO RABACIE PLN]]),"zapytaj",TT_Cennik[[#This Row],[ILOŚĆ]]*TT_Cennik[[#This Row],[CENA NETTO PO RABACIE PLN]])</f>
        <v>0</v>
      </c>
    </row>
    <row r="568" spans="1:14" x14ac:dyDescent="0.3">
      <c r="A568" s="14" t="s">
        <v>1559</v>
      </c>
      <c r="B568" s="7" t="s">
        <v>1525</v>
      </c>
      <c r="C568" s="14">
        <v>1</v>
      </c>
      <c r="D568" s="14" t="s">
        <v>976</v>
      </c>
      <c r="E568" s="14" t="s">
        <v>409</v>
      </c>
      <c r="F568" s="20" t="s">
        <v>1752</v>
      </c>
      <c r="G568" s="7">
        <v>1</v>
      </c>
      <c r="H568" s="14" t="s">
        <v>20</v>
      </c>
      <c r="I568" s="15">
        <v>5901752890411</v>
      </c>
      <c r="J568" s="12">
        <v>401.03</v>
      </c>
      <c r="K568" s="11">
        <f>INDEX(TT_Warunki[Rabat],MATCH(TT_Cennik[[#This Row],[KOD]],TT_Warunki[KOD],0))</f>
        <v>0</v>
      </c>
      <c r="L568" s="12">
        <f>IF(ISERROR(TT_Cennik[[#This Row],[PL KATALOG NETTO 2026.03]]*(1-TT_Cennik[[#This Row],[RABAT %]])),"",ROUND(TT_Cennik[[#This Row],[PL KATALOG NETTO 2026.03]]*(1-TT_Cennik[[#This Row],[RABAT %]]),2))</f>
        <v>401.03</v>
      </c>
      <c r="M568" s="13"/>
      <c r="N568" s="12">
        <f>IF(ISERROR(TT_Cennik[[#This Row],[ILOŚĆ]]*TT_Cennik[[#This Row],[CENA NETTO PO RABACIE PLN]]),"zapytaj",TT_Cennik[[#This Row],[ILOŚĆ]]*TT_Cennik[[#This Row],[CENA NETTO PO RABACIE PLN]])</f>
        <v>0</v>
      </c>
    </row>
    <row r="569" spans="1:14" x14ac:dyDescent="0.3">
      <c r="A569" s="14" t="s">
        <v>1559</v>
      </c>
      <c r="B569" s="7" t="s">
        <v>1526</v>
      </c>
      <c r="C569" s="14">
        <v>1</v>
      </c>
      <c r="D569" s="14" t="s">
        <v>977</v>
      </c>
      <c r="E569" s="14" t="s">
        <v>410</v>
      </c>
      <c r="F569" s="20" t="s">
        <v>1753</v>
      </c>
      <c r="G569" s="7">
        <v>1</v>
      </c>
      <c r="H569" s="14" t="s">
        <v>20</v>
      </c>
      <c r="I569" s="15">
        <v>5901752890428</v>
      </c>
      <c r="J569" s="12">
        <v>87.53</v>
      </c>
      <c r="K569" s="11">
        <f>INDEX(TT_Warunki[Rabat],MATCH(TT_Cennik[[#This Row],[KOD]],TT_Warunki[KOD],0))</f>
        <v>0</v>
      </c>
      <c r="L569" s="12">
        <f>IF(ISERROR(TT_Cennik[[#This Row],[PL KATALOG NETTO 2026.03]]*(1-TT_Cennik[[#This Row],[RABAT %]])),"",ROUND(TT_Cennik[[#This Row],[PL KATALOG NETTO 2026.03]]*(1-TT_Cennik[[#This Row],[RABAT %]]),2))</f>
        <v>87.53</v>
      </c>
      <c r="M569" s="13"/>
      <c r="N569" s="12">
        <f>IF(ISERROR(TT_Cennik[[#This Row],[ILOŚĆ]]*TT_Cennik[[#This Row],[CENA NETTO PO RABACIE PLN]]),"zapytaj",TT_Cennik[[#This Row],[ILOŚĆ]]*TT_Cennik[[#This Row],[CENA NETTO PO RABACIE PLN]])</f>
        <v>0</v>
      </c>
    </row>
    <row r="570" spans="1:14" x14ac:dyDescent="0.3">
      <c r="A570" s="14" t="s">
        <v>1559</v>
      </c>
      <c r="B570" s="7" t="s">
        <v>1526</v>
      </c>
      <c r="C570" s="14">
        <v>1</v>
      </c>
      <c r="D570" s="14" t="s">
        <v>978</v>
      </c>
      <c r="E570" s="14" t="s">
        <v>411</v>
      </c>
      <c r="F570" s="20" t="s">
        <v>1372</v>
      </c>
      <c r="G570" s="7">
        <v>1</v>
      </c>
      <c r="H570" s="14" t="s">
        <v>20</v>
      </c>
      <c r="I570" s="15">
        <v>5901752892736</v>
      </c>
      <c r="J570" s="12">
        <v>523.4</v>
      </c>
      <c r="K570" s="11">
        <f>INDEX(TT_Warunki[Rabat],MATCH(TT_Cennik[[#This Row],[KOD]],TT_Warunki[KOD],0))</f>
        <v>0</v>
      </c>
      <c r="L570" s="12">
        <f>IF(ISERROR(TT_Cennik[[#This Row],[PL KATALOG NETTO 2026.03]]*(1-TT_Cennik[[#This Row],[RABAT %]])),"",ROUND(TT_Cennik[[#This Row],[PL KATALOG NETTO 2026.03]]*(1-TT_Cennik[[#This Row],[RABAT %]]),2))</f>
        <v>523.4</v>
      </c>
      <c r="M570" s="13"/>
      <c r="N570" s="12">
        <f>IF(ISERROR(TT_Cennik[[#This Row],[ILOŚĆ]]*TT_Cennik[[#This Row],[CENA NETTO PO RABACIE PLN]]),"zapytaj",TT_Cennik[[#This Row],[ILOŚĆ]]*TT_Cennik[[#This Row],[CENA NETTO PO RABACIE PLN]])</f>
        <v>0</v>
      </c>
    </row>
    <row r="571" spans="1:14" x14ac:dyDescent="0.3">
      <c r="A571" s="14" t="s">
        <v>1559</v>
      </c>
      <c r="B571" s="7" t="s">
        <v>1525</v>
      </c>
      <c r="C571" s="14">
        <v>1</v>
      </c>
      <c r="D571" s="14" t="s">
        <v>979</v>
      </c>
      <c r="E571" s="14" t="s">
        <v>412</v>
      </c>
      <c r="F571" s="20" t="s">
        <v>1373</v>
      </c>
      <c r="G571" s="7">
        <v>1</v>
      </c>
      <c r="H571" s="14" t="s">
        <v>20</v>
      </c>
      <c r="I571" s="15">
        <v>5901752892743</v>
      </c>
      <c r="J571" s="12">
        <v>569.58000000000004</v>
      </c>
      <c r="K571" s="11">
        <f>INDEX(TT_Warunki[Rabat],MATCH(TT_Cennik[[#This Row],[KOD]],TT_Warunki[KOD],0))</f>
        <v>0</v>
      </c>
      <c r="L571" s="12">
        <f>IF(ISERROR(TT_Cennik[[#This Row],[PL KATALOG NETTO 2026.03]]*(1-TT_Cennik[[#This Row],[RABAT %]])),"",ROUND(TT_Cennik[[#This Row],[PL KATALOG NETTO 2026.03]]*(1-TT_Cennik[[#This Row],[RABAT %]]),2))</f>
        <v>569.58000000000004</v>
      </c>
      <c r="M571" s="13"/>
      <c r="N571" s="12">
        <f>IF(ISERROR(TT_Cennik[[#This Row],[ILOŚĆ]]*TT_Cennik[[#This Row],[CENA NETTO PO RABACIE PLN]]),"zapytaj",TT_Cennik[[#This Row],[ILOŚĆ]]*TT_Cennik[[#This Row],[CENA NETTO PO RABACIE PLN]])</f>
        <v>0</v>
      </c>
    </row>
    <row r="572" spans="1:14" x14ac:dyDescent="0.3">
      <c r="A572" s="14" t="s">
        <v>1559</v>
      </c>
      <c r="B572" s="7" t="s">
        <v>1526</v>
      </c>
      <c r="C572" s="14">
        <v>1</v>
      </c>
      <c r="D572" s="14" t="s">
        <v>980</v>
      </c>
      <c r="E572" s="14" t="s">
        <v>495</v>
      </c>
      <c r="F572" s="20" t="s">
        <v>1754</v>
      </c>
      <c r="G572" s="7">
        <v>1</v>
      </c>
      <c r="H572" s="14" t="s">
        <v>20</v>
      </c>
      <c r="I572" s="15">
        <v>5906700316067</v>
      </c>
      <c r="J572" s="12">
        <v>223.22</v>
      </c>
      <c r="K572" s="11">
        <f>INDEX(TT_Warunki[Rabat],MATCH(TT_Cennik[[#This Row],[KOD]],TT_Warunki[KOD],0))</f>
        <v>0</v>
      </c>
      <c r="L572" s="12">
        <f>IF(ISERROR(TT_Cennik[[#This Row],[PL KATALOG NETTO 2026.03]]*(1-TT_Cennik[[#This Row],[RABAT %]])),"",ROUND(TT_Cennik[[#This Row],[PL KATALOG NETTO 2026.03]]*(1-TT_Cennik[[#This Row],[RABAT %]]),2))</f>
        <v>223.22</v>
      </c>
      <c r="M572" s="13"/>
      <c r="N572" s="12">
        <f>IF(ISERROR(TT_Cennik[[#This Row],[ILOŚĆ]]*TT_Cennik[[#This Row],[CENA NETTO PO RABACIE PLN]]),"zapytaj",TT_Cennik[[#This Row],[ILOŚĆ]]*TT_Cennik[[#This Row],[CENA NETTO PO RABACIE PLN]])</f>
        <v>0</v>
      </c>
    </row>
    <row r="573" spans="1:14" x14ac:dyDescent="0.3">
      <c r="A573" s="14" t="s">
        <v>1559</v>
      </c>
      <c r="B573" s="7" t="s">
        <v>1526</v>
      </c>
      <c r="C573" s="14">
        <v>1</v>
      </c>
      <c r="D573" s="14" t="s">
        <v>981</v>
      </c>
      <c r="E573" s="14" t="s">
        <v>486</v>
      </c>
      <c r="F573" s="20" t="s">
        <v>1755</v>
      </c>
      <c r="G573" s="7">
        <v>1</v>
      </c>
      <c r="H573" s="14" t="s">
        <v>20</v>
      </c>
      <c r="I573" s="15">
        <v>5906700316050</v>
      </c>
      <c r="J573" s="12">
        <v>223.22</v>
      </c>
      <c r="K573" s="11">
        <f>INDEX(TT_Warunki[Rabat],MATCH(TT_Cennik[[#This Row],[KOD]],TT_Warunki[KOD],0))</f>
        <v>0</v>
      </c>
      <c r="L573" s="12">
        <f>IF(ISERROR(TT_Cennik[[#This Row],[PL KATALOG NETTO 2026.03]]*(1-TT_Cennik[[#This Row],[RABAT %]])),"",ROUND(TT_Cennik[[#This Row],[PL KATALOG NETTO 2026.03]]*(1-TT_Cennik[[#This Row],[RABAT %]]),2))</f>
        <v>223.22</v>
      </c>
      <c r="M573" s="13"/>
      <c r="N573" s="12">
        <f>IF(ISERROR(TT_Cennik[[#This Row],[ILOŚĆ]]*TT_Cennik[[#This Row],[CENA NETTO PO RABACIE PLN]]),"zapytaj",TT_Cennik[[#This Row],[ILOŚĆ]]*TT_Cennik[[#This Row],[CENA NETTO PO RABACIE PLN]])</f>
        <v>0</v>
      </c>
    </row>
    <row r="574" spans="1:14" x14ac:dyDescent="0.3">
      <c r="A574" s="14" t="s">
        <v>1559</v>
      </c>
      <c r="B574" s="7" t="s">
        <v>1526</v>
      </c>
      <c r="C574" s="14">
        <v>1</v>
      </c>
      <c r="D574" s="14" t="s">
        <v>982</v>
      </c>
      <c r="E574" s="14" t="s">
        <v>413</v>
      </c>
      <c r="F574" s="20" t="s">
        <v>1756</v>
      </c>
      <c r="G574" s="7">
        <v>1</v>
      </c>
      <c r="H574" s="14" t="s">
        <v>20</v>
      </c>
      <c r="I574" s="15">
        <v>5901752890282</v>
      </c>
      <c r="J574" s="12">
        <v>223.22</v>
      </c>
      <c r="K574" s="11">
        <f>INDEX(TT_Warunki[Rabat],MATCH(TT_Cennik[[#This Row],[KOD]],TT_Warunki[KOD],0))</f>
        <v>0</v>
      </c>
      <c r="L574" s="12">
        <f>IF(ISERROR(TT_Cennik[[#This Row],[PL KATALOG NETTO 2026.03]]*(1-TT_Cennik[[#This Row],[RABAT %]])),"",ROUND(TT_Cennik[[#This Row],[PL KATALOG NETTO 2026.03]]*(1-TT_Cennik[[#This Row],[RABAT %]]),2))</f>
        <v>223.22</v>
      </c>
      <c r="M574" s="13"/>
      <c r="N574" s="12">
        <f>IF(ISERROR(TT_Cennik[[#This Row],[ILOŚĆ]]*TT_Cennik[[#This Row],[CENA NETTO PO RABACIE PLN]]),"zapytaj",TT_Cennik[[#This Row],[ILOŚĆ]]*TT_Cennik[[#This Row],[CENA NETTO PO RABACIE PLN]])</f>
        <v>0</v>
      </c>
    </row>
    <row r="575" spans="1:14" x14ac:dyDescent="0.3">
      <c r="A575" s="14" t="s">
        <v>1559</v>
      </c>
      <c r="B575" s="7" t="s">
        <v>1526</v>
      </c>
      <c r="C575" s="14">
        <v>1</v>
      </c>
      <c r="D575" s="14" t="s">
        <v>983</v>
      </c>
      <c r="E575" s="14" t="s">
        <v>493</v>
      </c>
      <c r="F575" s="20" t="s">
        <v>1757</v>
      </c>
      <c r="G575" s="7">
        <v>1</v>
      </c>
      <c r="H575" s="14" t="s">
        <v>20</v>
      </c>
      <c r="I575" s="15">
        <v>5906700316043</v>
      </c>
      <c r="J575" s="12">
        <v>223.22</v>
      </c>
      <c r="K575" s="11">
        <f>INDEX(TT_Warunki[Rabat],MATCH(TT_Cennik[[#This Row],[KOD]],TT_Warunki[KOD],0))</f>
        <v>0</v>
      </c>
      <c r="L575" s="12">
        <f>IF(ISERROR(TT_Cennik[[#This Row],[PL KATALOG NETTO 2026.03]]*(1-TT_Cennik[[#This Row],[RABAT %]])),"",ROUND(TT_Cennik[[#This Row],[PL KATALOG NETTO 2026.03]]*(1-TT_Cennik[[#This Row],[RABAT %]]),2))</f>
        <v>223.22</v>
      </c>
      <c r="M575" s="13"/>
      <c r="N575" s="12">
        <f>IF(ISERROR(TT_Cennik[[#This Row],[ILOŚĆ]]*TT_Cennik[[#This Row],[CENA NETTO PO RABACIE PLN]]),"zapytaj",TT_Cennik[[#This Row],[ILOŚĆ]]*TT_Cennik[[#This Row],[CENA NETTO PO RABACIE PLN]])</f>
        <v>0</v>
      </c>
    </row>
    <row r="576" spans="1:14" x14ac:dyDescent="0.3">
      <c r="A576" s="14" t="s">
        <v>1559</v>
      </c>
      <c r="B576" s="7" t="s">
        <v>1526</v>
      </c>
      <c r="C576" s="14">
        <v>1</v>
      </c>
      <c r="D576" s="14" t="s">
        <v>984</v>
      </c>
      <c r="E576" s="14" t="s">
        <v>414</v>
      </c>
      <c r="F576" s="20" t="s">
        <v>1758</v>
      </c>
      <c r="G576" s="7">
        <v>1</v>
      </c>
      <c r="H576" s="14" t="s">
        <v>20</v>
      </c>
      <c r="I576" s="15">
        <v>5906700315893</v>
      </c>
      <c r="J576" s="12">
        <v>223.22</v>
      </c>
      <c r="K576" s="11">
        <f>INDEX(TT_Warunki[Rabat],MATCH(TT_Cennik[[#This Row],[KOD]],TT_Warunki[KOD],0))</f>
        <v>0</v>
      </c>
      <c r="L576" s="12">
        <f>IF(ISERROR(TT_Cennik[[#This Row],[PL KATALOG NETTO 2026.03]]*(1-TT_Cennik[[#This Row],[RABAT %]])),"",ROUND(TT_Cennik[[#This Row],[PL KATALOG NETTO 2026.03]]*(1-TT_Cennik[[#This Row],[RABAT %]]),2))</f>
        <v>223.22</v>
      </c>
      <c r="M576" s="13"/>
      <c r="N576" s="12">
        <f>IF(ISERROR(TT_Cennik[[#This Row],[ILOŚĆ]]*TT_Cennik[[#This Row],[CENA NETTO PO RABACIE PLN]]),"zapytaj",TT_Cennik[[#This Row],[ILOŚĆ]]*TT_Cennik[[#This Row],[CENA NETTO PO RABACIE PLN]])</f>
        <v>0</v>
      </c>
    </row>
    <row r="577" spans="1:14" x14ac:dyDescent="0.3">
      <c r="A577" s="14" t="s">
        <v>1559</v>
      </c>
      <c r="B577" s="7" t="s">
        <v>1526</v>
      </c>
      <c r="C577" s="14">
        <v>1</v>
      </c>
      <c r="D577" s="14" t="s">
        <v>985</v>
      </c>
      <c r="E577" s="14" t="s">
        <v>415</v>
      </c>
      <c r="F577" s="20" t="s">
        <v>1759</v>
      </c>
      <c r="G577" s="7">
        <v>1</v>
      </c>
      <c r="H577" s="14" t="s">
        <v>20</v>
      </c>
      <c r="I577" s="15">
        <v>5901752890299</v>
      </c>
      <c r="J577" s="12">
        <v>226.31</v>
      </c>
      <c r="K577" s="11">
        <f>INDEX(TT_Warunki[Rabat],MATCH(TT_Cennik[[#This Row],[KOD]],TT_Warunki[KOD],0))</f>
        <v>0</v>
      </c>
      <c r="L577" s="12">
        <f>IF(ISERROR(TT_Cennik[[#This Row],[PL KATALOG NETTO 2026.03]]*(1-TT_Cennik[[#This Row],[RABAT %]])),"",ROUND(TT_Cennik[[#This Row],[PL KATALOG NETTO 2026.03]]*(1-TT_Cennik[[#This Row],[RABAT %]]),2))</f>
        <v>226.31</v>
      </c>
      <c r="M577" s="13"/>
      <c r="N577" s="12">
        <f>IF(ISERROR(TT_Cennik[[#This Row],[ILOŚĆ]]*TT_Cennik[[#This Row],[CENA NETTO PO RABACIE PLN]]),"zapytaj",TT_Cennik[[#This Row],[ILOŚĆ]]*TT_Cennik[[#This Row],[CENA NETTO PO RABACIE PLN]])</f>
        <v>0</v>
      </c>
    </row>
    <row r="578" spans="1:14" x14ac:dyDescent="0.3">
      <c r="A578" s="14" t="s">
        <v>1559</v>
      </c>
      <c r="B578" s="7" t="s">
        <v>1526</v>
      </c>
      <c r="C578" s="14">
        <v>1</v>
      </c>
      <c r="D578" s="14" t="s">
        <v>986</v>
      </c>
      <c r="E578" s="14" t="s">
        <v>416</v>
      </c>
      <c r="F578" s="20" t="s">
        <v>1760</v>
      </c>
      <c r="G578" s="7">
        <v>1</v>
      </c>
      <c r="H578" s="14" t="s">
        <v>20</v>
      </c>
      <c r="I578" s="15">
        <v>5901752890305</v>
      </c>
      <c r="J578" s="12">
        <v>276.94</v>
      </c>
      <c r="K578" s="11">
        <f>INDEX(TT_Warunki[Rabat],MATCH(TT_Cennik[[#This Row],[KOD]],TT_Warunki[KOD],0))</f>
        <v>0</v>
      </c>
      <c r="L578" s="12">
        <f>IF(ISERROR(TT_Cennik[[#This Row],[PL KATALOG NETTO 2026.03]]*(1-TT_Cennik[[#This Row],[RABAT %]])),"",ROUND(TT_Cennik[[#This Row],[PL KATALOG NETTO 2026.03]]*(1-TT_Cennik[[#This Row],[RABAT %]]),2))</f>
        <v>276.94</v>
      </c>
      <c r="M578" s="13"/>
      <c r="N578" s="12">
        <f>IF(ISERROR(TT_Cennik[[#This Row],[ILOŚĆ]]*TT_Cennik[[#This Row],[CENA NETTO PO RABACIE PLN]]),"zapytaj",TT_Cennik[[#This Row],[ILOŚĆ]]*TT_Cennik[[#This Row],[CENA NETTO PO RABACIE PLN]])</f>
        <v>0</v>
      </c>
    </row>
    <row r="579" spans="1:14" x14ac:dyDescent="0.3">
      <c r="A579" s="14" t="s">
        <v>1559</v>
      </c>
      <c r="B579" s="7" t="s">
        <v>1526</v>
      </c>
      <c r="C579" s="14">
        <v>1</v>
      </c>
      <c r="D579" s="14" t="s">
        <v>987</v>
      </c>
      <c r="E579" s="14" t="s">
        <v>417</v>
      </c>
      <c r="F579" s="20" t="s">
        <v>1761</v>
      </c>
      <c r="G579" s="7">
        <v>1</v>
      </c>
      <c r="H579" s="14" t="s">
        <v>20</v>
      </c>
      <c r="I579" s="15">
        <v>5901752890312</v>
      </c>
      <c r="J579" s="12">
        <v>323.83</v>
      </c>
      <c r="K579" s="11">
        <f>INDEX(TT_Warunki[Rabat],MATCH(TT_Cennik[[#This Row],[KOD]],TT_Warunki[KOD],0))</f>
        <v>0</v>
      </c>
      <c r="L579" s="12">
        <f>IF(ISERROR(TT_Cennik[[#This Row],[PL KATALOG NETTO 2026.03]]*(1-TT_Cennik[[#This Row],[RABAT %]])),"",ROUND(TT_Cennik[[#This Row],[PL KATALOG NETTO 2026.03]]*(1-TT_Cennik[[#This Row],[RABAT %]]),2))</f>
        <v>323.83</v>
      </c>
      <c r="M579" s="13"/>
      <c r="N579" s="12">
        <f>IF(ISERROR(TT_Cennik[[#This Row],[ILOŚĆ]]*TT_Cennik[[#This Row],[CENA NETTO PO RABACIE PLN]]),"zapytaj",TT_Cennik[[#This Row],[ILOŚĆ]]*TT_Cennik[[#This Row],[CENA NETTO PO RABACIE PLN]])</f>
        <v>0</v>
      </c>
    </row>
    <row r="580" spans="1:14" x14ac:dyDescent="0.3">
      <c r="A580" s="14" t="s">
        <v>1559</v>
      </c>
      <c r="B580" s="7" t="s">
        <v>1526</v>
      </c>
      <c r="C580" s="14">
        <v>1</v>
      </c>
      <c r="D580" s="14" t="s">
        <v>988</v>
      </c>
      <c r="E580" s="14" t="s">
        <v>418</v>
      </c>
      <c r="F580" s="20" t="s">
        <v>1762</v>
      </c>
      <c r="G580" s="7">
        <v>1</v>
      </c>
      <c r="H580" s="14" t="s">
        <v>20</v>
      </c>
      <c r="I580" s="15">
        <v>5901752890329</v>
      </c>
      <c r="J580" s="12">
        <v>379.5</v>
      </c>
      <c r="K580" s="11">
        <f>INDEX(TT_Warunki[Rabat],MATCH(TT_Cennik[[#This Row],[KOD]],TT_Warunki[KOD],0))</f>
        <v>0</v>
      </c>
      <c r="L580" s="12">
        <f>IF(ISERROR(TT_Cennik[[#This Row],[PL KATALOG NETTO 2026.03]]*(1-TT_Cennik[[#This Row],[RABAT %]])),"",ROUND(TT_Cennik[[#This Row],[PL KATALOG NETTO 2026.03]]*(1-TT_Cennik[[#This Row],[RABAT %]]),2))</f>
        <v>379.5</v>
      </c>
      <c r="M580" s="13"/>
      <c r="N580" s="12">
        <f>IF(ISERROR(TT_Cennik[[#This Row],[ILOŚĆ]]*TT_Cennik[[#This Row],[CENA NETTO PO RABACIE PLN]]),"zapytaj",TT_Cennik[[#This Row],[ILOŚĆ]]*TT_Cennik[[#This Row],[CENA NETTO PO RABACIE PLN]])</f>
        <v>0</v>
      </c>
    </row>
    <row r="581" spans="1:14" x14ac:dyDescent="0.3">
      <c r="A581" s="14" t="s">
        <v>1559</v>
      </c>
      <c r="B581" s="7" t="s">
        <v>1526</v>
      </c>
      <c r="C581" s="14">
        <v>1</v>
      </c>
      <c r="D581" s="14" t="s">
        <v>989</v>
      </c>
      <c r="E581" s="14" t="s">
        <v>419</v>
      </c>
      <c r="F581" s="20" t="s">
        <v>1763</v>
      </c>
      <c r="G581" s="7">
        <v>1</v>
      </c>
      <c r="H581" s="14" t="s">
        <v>20</v>
      </c>
      <c r="I581" s="15">
        <v>5901752890350</v>
      </c>
      <c r="J581" s="12">
        <v>167.04</v>
      </c>
      <c r="K581" s="11">
        <f>INDEX(TT_Warunki[Rabat],MATCH(TT_Cennik[[#This Row],[KOD]],TT_Warunki[KOD],0))</f>
        <v>0</v>
      </c>
      <c r="L581" s="12">
        <f>IF(ISERROR(TT_Cennik[[#This Row],[PL KATALOG NETTO 2026.03]]*(1-TT_Cennik[[#This Row],[RABAT %]])),"",ROUND(TT_Cennik[[#This Row],[PL KATALOG NETTO 2026.03]]*(1-TT_Cennik[[#This Row],[RABAT %]]),2))</f>
        <v>167.04</v>
      </c>
      <c r="M581" s="13"/>
      <c r="N581" s="12">
        <f>IF(ISERROR(TT_Cennik[[#This Row],[ILOŚĆ]]*TT_Cennik[[#This Row],[CENA NETTO PO RABACIE PLN]]),"zapytaj",TT_Cennik[[#This Row],[ILOŚĆ]]*TT_Cennik[[#This Row],[CENA NETTO PO RABACIE PLN]])</f>
        <v>0</v>
      </c>
    </row>
    <row r="582" spans="1:14" x14ac:dyDescent="0.3">
      <c r="A582" s="14" t="s">
        <v>1559</v>
      </c>
      <c r="B582" s="7" t="s">
        <v>1526</v>
      </c>
      <c r="C582" s="14">
        <v>1</v>
      </c>
      <c r="D582" s="14" t="s">
        <v>990</v>
      </c>
      <c r="E582" s="14" t="s">
        <v>420</v>
      </c>
      <c r="F582" s="20" t="s">
        <v>1764</v>
      </c>
      <c r="G582" s="7">
        <v>1</v>
      </c>
      <c r="H582" s="14" t="s">
        <v>20</v>
      </c>
      <c r="I582" s="15">
        <v>5901752892750</v>
      </c>
      <c r="J582" s="12">
        <v>1306.99</v>
      </c>
      <c r="K582" s="11">
        <f>INDEX(TT_Warunki[Rabat],MATCH(TT_Cennik[[#This Row],[KOD]],TT_Warunki[KOD],0))</f>
        <v>0</v>
      </c>
      <c r="L582" s="12">
        <f>IF(ISERROR(TT_Cennik[[#This Row],[PL KATALOG NETTO 2026.03]]*(1-TT_Cennik[[#This Row],[RABAT %]])),"",ROUND(TT_Cennik[[#This Row],[PL KATALOG NETTO 2026.03]]*(1-TT_Cennik[[#This Row],[RABAT %]]),2))</f>
        <v>1306.99</v>
      </c>
      <c r="M582" s="13"/>
      <c r="N582" s="12">
        <f>IF(ISERROR(TT_Cennik[[#This Row],[ILOŚĆ]]*TT_Cennik[[#This Row],[CENA NETTO PO RABACIE PLN]]),"zapytaj",TT_Cennik[[#This Row],[ILOŚĆ]]*TT_Cennik[[#This Row],[CENA NETTO PO RABACIE PLN]])</f>
        <v>0</v>
      </c>
    </row>
    <row r="583" spans="1:14" x14ac:dyDescent="0.3">
      <c r="A583" s="14" t="s">
        <v>1559</v>
      </c>
      <c r="B583" s="7" t="s">
        <v>1526</v>
      </c>
      <c r="C583" s="14">
        <v>1</v>
      </c>
      <c r="D583" s="14" t="s">
        <v>991</v>
      </c>
      <c r="E583" s="14" t="s">
        <v>421</v>
      </c>
      <c r="F583" s="20" t="s">
        <v>1765</v>
      </c>
      <c r="G583" s="7">
        <v>1</v>
      </c>
      <c r="H583" s="14" t="s">
        <v>20</v>
      </c>
      <c r="I583" s="15">
        <v>5901752892767</v>
      </c>
      <c r="J583" s="12">
        <v>1614.86</v>
      </c>
      <c r="K583" s="11">
        <f>INDEX(TT_Warunki[Rabat],MATCH(TT_Cennik[[#This Row],[KOD]],TT_Warunki[KOD],0))</f>
        <v>0</v>
      </c>
      <c r="L583" s="12">
        <f>IF(ISERROR(TT_Cennik[[#This Row],[PL KATALOG NETTO 2026.03]]*(1-TT_Cennik[[#This Row],[RABAT %]])),"",ROUND(TT_Cennik[[#This Row],[PL KATALOG NETTO 2026.03]]*(1-TT_Cennik[[#This Row],[RABAT %]]),2))</f>
        <v>1614.86</v>
      </c>
      <c r="M583" s="13"/>
      <c r="N583" s="12">
        <f>IF(ISERROR(TT_Cennik[[#This Row],[ILOŚĆ]]*TT_Cennik[[#This Row],[CENA NETTO PO RABACIE PLN]]),"zapytaj",TT_Cennik[[#This Row],[ILOŚĆ]]*TT_Cennik[[#This Row],[CENA NETTO PO RABACIE PLN]])</f>
        <v>0</v>
      </c>
    </row>
    <row r="584" spans="1:14" x14ac:dyDescent="0.3">
      <c r="A584" s="14" t="s">
        <v>1559</v>
      </c>
      <c r="B584" s="7" t="s">
        <v>1526</v>
      </c>
      <c r="C584" s="14">
        <v>1</v>
      </c>
      <c r="D584" s="14" t="s">
        <v>992</v>
      </c>
      <c r="E584" s="14" t="s">
        <v>422</v>
      </c>
      <c r="F584" s="20" t="s">
        <v>1374</v>
      </c>
      <c r="G584" s="7">
        <v>1</v>
      </c>
      <c r="H584" s="14" t="s">
        <v>20</v>
      </c>
      <c r="I584" s="15">
        <v>5902311022243</v>
      </c>
      <c r="J584" s="12">
        <v>383.32</v>
      </c>
      <c r="K584" s="11">
        <f>INDEX(TT_Warunki[Rabat],MATCH(TT_Cennik[[#This Row],[KOD]],TT_Warunki[KOD],0))</f>
        <v>0</v>
      </c>
      <c r="L584" s="12">
        <f>IF(ISERROR(TT_Cennik[[#This Row],[PL KATALOG NETTO 2026.03]]*(1-TT_Cennik[[#This Row],[RABAT %]])),"",ROUND(TT_Cennik[[#This Row],[PL KATALOG NETTO 2026.03]]*(1-TT_Cennik[[#This Row],[RABAT %]]),2))</f>
        <v>383.32</v>
      </c>
      <c r="M584" s="13"/>
      <c r="N584" s="12">
        <f>IF(ISERROR(TT_Cennik[[#This Row],[ILOŚĆ]]*TT_Cennik[[#This Row],[CENA NETTO PO RABACIE PLN]]),"zapytaj",TT_Cennik[[#This Row],[ILOŚĆ]]*TT_Cennik[[#This Row],[CENA NETTO PO RABACIE PLN]])</f>
        <v>0</v>
      </c>
    </row>
    <row r="585" spans="1:14" x14ac:dyDescent="0.3">
      <c r="A585" s="14" t="s">
        <v>1559</v>
      </c>
      <c r="B585" s="7" t="s">
        <v>1526</v>
      </c>
      <c r="C585" s="14">
        <v>1</v>
      </c>
      <c r="D585" s="14" t="s">
        <v>993</v>
      </c>
      <c r="E585" s="14" t="s">
        <v>423</v>
      </c>
      <c r="F585" s="20" t="s">
        <v>1375</v>
      </c>
      <c r="G585" s="7">
        <v>1</v>
      </c>
      <c r="H585" s="14" t="s">
        <v>20</v>
      </c>
      <c r="I585" s="15">
        <v>5902311022250</v>
      </c>
      <c r="J585" s="12">
        <v>521.86</v>
      </c>
      <c r="K585" s="11">
        <f>INDEX(TT_Warunki[Rabat],MATCH(TT_Cennik[[#This Row],[KOD]],TT_Warunki[KOD],0))</f>
        <v>0</v>
      </c>
      <c r="L585" s="12">
        <f>IF(ISERROR(TT_Cennik[[#This Row],[PL KATALOG NETTO 2026.03]]*(1-TT_Cennik[[#This Row],[RABAT %]])),"",ROUND(TT_Cennik[[#This Row],[PL KATALOG NETTO 2026.03]]*(1-TT_Cennik[[#This Row],[RABAT %]]),2))</f>
        <v>521.86</v>
      </c>
      <c r="M585" s="13"/>
      <c r="N585" s="12">
        <f>IF(ISERROR(TT_Cennik[[#This Row],[ILOŚĆ]]*TT_Cennik[[#This Row],[CENA NETTO PO RABACIE PLN]]),"zapytaj",TT_Cennik[[#This Row],[ILOŚĆ]]*TT_Cennik[[#This Row],[CENA NETTO PO RABACIE PLN]])</f>
        <v>0</v>
      </c>
    </row>
    <row r="586" spans="1:14" x14ac:dyDescent="0.3">
      <c r="A586" s="14" t="s">
        <v>1559</v>
      </c>
      <c r="B586" s="7" t="s">
        <v>1526</v>
      </c>
      <c r="C586" s="14">
        <v>1</v>
      </c>
      <c r="D586" s="14" t="s">
        <v>994</v>
      </c>
      <c r="E586" s="14" t="s">
        <v>424</v>
      </c>
      <c r="F586" s="20" t="s">
        <v>1376</v>
      </c>
      <c r="G586" s="7">
        <v>1</v>
      </c>
      <c r="H586" s="14" t="s">
        <v>20</v>
      </c>
      <c r="I586" s="15">
        <v>5902311022267</v>
      </c>
      <c r="J586" s="12">
        <v>614.23</v>
      </c>
      <c r="K586" s="11">
        <f>INDEX(TT_Warunki[Rabat],MATCH(TT_Cennik[[#This Row],[KOD]],TT_Warunki[KOD],0))</f>
        <v>0</v>
      </c>
      <c r="L586" s="12">
        <f>IF(ISERROR(TT_Cennik[[#This Row],[PL KATALOG NETTO 2026.03]]*(1-TT_Cennik[[#This Row],[RABAT %]])),"",ROUND(TT_Cennik[[#This Row],[PL KATALOG NETTO 2026.03]]*(1-TT_Cennik[[#This Row],[RABAT %]]),2))</f>
        <v>614.23</v>
      </c>
      <c r="M586" s="13"/>
      <c r="N586" s="12">
        <f>IF(ISERROR(TT_Cennik[[#This Row],[ILOŚĆ]]*TT_Cennik[[#This Row],[CENA NETTO PO RABACIE PLN]]),"zapytaj",TT_Cennik[[#This Row],[ILOŚĆ]]*TT_Cennik[[#This Row],[CENA NETTO PO RABACIE PLN]])</f>
        <v>0</v>
      </c>
    </row>
    <row r="587" spans="1:14" x14ac:dyDescent="0.3">
      <c r="A587" s="14" t="s">
        <v>1559</v>
      </c>
      <c r="B587" s="7" t="s">
        <v>1525</v>
      </c>
      <c r="C587" s="14">
        <v>1</v>
      </c>
      <c r="D587" s="14" t="s">
        <v>995</v>
      </c>
      <c r="E587" s="14" t="s">
        <v>425</v>
      </c>
      <c r="F587" s="20" t="s">
        <v>1766</v>
      </c>
      <c r="G587" s="7">
        <v>1</v>
      </c>
      <c r="H587" s="14" t="s">
        <v>20</v>
      </c>
      <c r="I587" s="15">
        <v>5901752893931</v>
      </c>
      <c r="J587" s="12">
        <v>850.34</v>
      </c>
      <c r="K587" s="11">
        <f>INDEX(TT_Warunki[Rabat],MATCH(TT_Cennik[[#This Row],[KOD]],TT_Warunki[KOD],0))</f>
        <v>0</v>
      </c>
      <c r="L587" s="12">
        <f>IF(ISERROR(TT_Cennik[[#This Row],[PL KATALOG NETTO 2026.03]]*(1-TT_Cennik[[#This Row],[RABAT %]])),"",ROUND(TT_Cennik[[#This Row],[PL KATALOG NETTO 2026.03]]*(1-TT_Cennik[[#This Row],[RABAT %]]),2))</f>
        <v>850.34</v>
      </c>
      <c r="M587" s="13"/>
      <c r="N587" s="12">
        <f>IF(ISERROR(TT_Cennik[[#This Row],[ILOŚĆ]]*TT_Cennik[[#This Row],[CENA NETTO PO RABACIE PLN]]),"zapytaj",TT_Cennik[[#This Row],[ILOŚĆ]]*TT_Cennik[[#This Row],[CENA NETTO PO RABACIE PLN]])</f>
        <v>0</v>
      </c>
    </row>
    <row r="588" spans="1:14" x14ac:dyDescent="0.3">
      <c r="A588" s="14" t="s">
        <v>1559</v>
      </c>
      <c r="B588" s="7" t="s">
        <v>1525</v>
      </c>
      <c r="C588" s="14">
        <v>1</v>
      </c>
      <c r="D588" s="14" t="s">
        <v>996</v>
      </c>
      <c r="E588" s="14" t="s">
        <v>426</v>
      </c>
      <c r="F588" s="20" t="s">
        <v>1377</v>
      </c>
      <c r="G588" s="7">
        <v>1</v>
      </c>
      <c r="H588" s="14" t="s">
        <v>20</v>
      </c>
      <c r="I588" s="15">
        <v>5901752893948</v>
      </c>
      <c r="J588" s="12">
        <v>15.4</v>
      </c>
      <c r="K588" s="11">
        <f>INDEX(TT_Warunki[Rabat],MATCH(TT_Cennik[[#This Row],[KOD]],TT_Warunki[KOD],0))</f>
        <v>0</v>
      </c>
      <c r="L588" s="12">
        <f>IF(ISERROR(TT_Cennik[[#This Row],[PL KATALOG NETTO 2026.03]]*(1-TT_Cennik[[#This Row],[RABAT %]])),"",ROUND(TT_Cennik[[#This Row],[PL KATALOG NETTO 2026.03]]*(1-TT_Cennik[[#This Row],[RABAT %]]),2))</f>
        <v>15.4</v>
      </c>
      <c r="M588" s="13"/>
      <c r="N588" s="12">
        <f>IF(ISERROR(TT_Cennik[[#This Row],[ILOŚĆ]]*TT_Cennik[[#This Row],[CENA NETTO PO RABACIE PLN]]),"zapytaj",TT_Cennik[[#This Row],[ILOŚĆ]]*TT_Cennik[[#This Row],[CENA NETTO PO RABACIE PLN]])</f>
        <v>0</v>
      </c>
    </row>
    <row r="589" spans="1:14" x14ac:dyDescent="0.3">
      <c r="A589" s="14" t="s">
        <v>1559</v>
      </c>
      <c r="B589" s="7" t="s">
        <v>1526</v>
      </c>
      <c r="C589" s="14">
        <v>1</v>
      </c>
      <c r="D589" s="14" t="s">
        <v>997</v>
      </c>
      <c r="E589" s="14" t="s">
        <v>427</v>
      </c>
      <c r="F589" s="20" t="s">
        <v>1378</v>
      </c>
      <c r="G589" s="7">
        <v>1</v>
      </c>
      <c r="H589" s="14" t="s">
        <v>20</v>
      </c>
      <c r="I589" s="15">
        <v>5901752890817</v>
      </c>
      <c r="J589" s="12">
        <v>23.32</v>
      </c>
      <c r="K589" s="11">
        <f>INDEX(TT_Warunki[Rabat],MATCH(TT_Cennik[[#This Row],[KOD]],TT_Warunki[KOD],0))</f>
        <v>0</v>
      </c>
      <c r="L589" s="12">
        <f>IF(ISERROR(TT_Cennik[[#This Row],[PL KATALOG NETTO 2026.03]]*(1-TT_Cennik[[#This Row],[RABAT %]])),"",ROUND(TT_Cennik[[#This Row],[PL KATALOG NETTO 2026.03]]*(1-TT_Cennik[[#This Row],[RABAT %]]),2))</f>
        <v>23.32</v>
      </c>
      <c r="M589" s="13"/>
      <c r="N589" s="12">
        <f>IF(ISERROR(TT_Cennik[[#This Row],[ILOŚĆ]]*TT_Cennik[[#This Row],[CENA NETTO PO RABACIE PLN]]),"zapytaj",TT_Cennik[[#This Row],[ILOŚĆ]]*TT_Cennik[[#This Row],[CENA NETTO PO RABACIE PLN]])</f>
        <v>0</v>
      </c>
    </row>
    <row r="590" spans="1:14" x14ac:dyDescent="0.3">
      <c r="A590" s="14" t="s">
        <v>1559</v>
      </c>
      <c r="B590" s="7" t="s">
        <v>1525</v>
      </c>
      <c r="C590" s="14">
        <v>1</v>
      </c>
      <c r="D590" s="14" t="s">
        <v>998</v>
      </c>
      <c r="E590" s="14" t="s">
        <v>428</v>
      </c>
      <c r="F590" s="20" t="s">
        <v>1379</v>
      </c>
      <c r="G590" s="7">
        <v>1</v>
      </c>
      <c r="H590" s="14" t="s">
        <v>20</v>
      </c>
      <c r="I590" s="15">
        <v>5901752893955</v>
      </c>
      <c r="J590" s="12">
        <v>27.14</v>
      </c>
      <c r="K590" s="11">
        <f>INDEX(TT_Warunki[Rabat],MATCH(TT_Cennik[[#This Row],[KOD]],TT_Warunki[KOD],0))</f>
        <v>0</v>
      </c>
      <c r="L590" s="12">
        <f>IF(ISERROR(TT_Cennik[[#This Row],[PL KATALOG NETTO 2026.03]]*(1-TT_Cennik[[#This Row],[RABAT %]])),"",ROUND(TT_Cennik[[#This Row],[PL KATALOG NETTO 2026.03]]*(1-TT_Cennik[[#This Row],[RABAT %]]),2))</f>
        <v>27.14</v>
      </c>
      <c r="M590" s="13"/>
      <c r="N590" s="12">
        <f>IF(ISERROR(TT_Cennik[[#This Row],[ILOŚĆ]]*TT_Cennik[[#This Row],[CENA NETTO PO RABACIE PLN]]),"zapytaj",TT_Cennik[[#This Row],[ILOŚĆ]]*TT_Cennik[[#This Row],[CENA NETTO PO RABACIE PLN]])</f>
        <v>0</v>
      </c>
    </row>
    <row r="591" spans="1:14" x14ac:dyDescent="0.3">
      <c r="A591" s="14" t="s">
        <v>1559</v>
      </c>
      <c r="B591" s="7" t="s">
        <v>1525</v>
      </c>
      <c r="C591" s="14">
        <v>1</v>
      </c>
      <c r="D591" s="14" t="s">
        <v>999</v>
      </c>
      <c r="E591" s="14" t="s">
        <v>429</v>
      </c>
      <c r="F591" s="20" t="s">
        <v>1380</v>
      </c>
      <c r="G591" s="7">
        <v>1</v>
      </c>
      <c r="H591" s="14" t="s">
        <v>20</v>
      </c>
      <c r="I591" s="15">
        <v>5901752893962</v>
      </c>
      <c r="J591" s="12">
        <v>31.66</v>
      </c>
      <c r="K591" s="11">
        <f>INDEX(TT_Warunki[Rabat],MATCH(TT_Cennik[[#This Row],[KOD]],TT_Warunki[KOD],0))</f>
        <v>0</v>
      </c>
      <c r="L591" s="12">
        <f>IF(ISERROR(TT_Cennik[[#This Row],[PL KATALOG NETTO 2026.03]]*(1-TT_Cennik[[#This Row],[RABAT %]])),"",ROUND(TT_Cennik[[#This Row],[PL KATALOG NETTO 2026.03]]*(1-TT_Cennik[[#This Row],[RABAT %]]),2))</f>
        <v>31.66</v>
      </c>
      <c r="M591" s="13"/>
      <c r="N591" s="12">
        <f>IF(ISERROR(TT_Cennik[[#This Row],[ILOŚĆ]]*TT_Cennik[[#This Row],[CENA NETTO PO RABACIE PLN]]),"zapytaj",TT_Cennik[[#This Row],[ILOŚĆ]]*TT_Cennik[[#This Row],[CENA NETTO PO RABACIE PLN]])</f>
        <v>0</v>
      </c>
    </row>
    <row r="592" spans="1:14" x14ac:dyDescent="0.3">
      <c r="A592" s="14" t="s">
        <v>1559</v>
      </c>
      <c r="B592" s="7" t="s">
        <v>1525</v>
      </c>
      <c r="C592" s="14">
        <v>1</v>
      </c>
      <c r="D592" s="14" t="s">
        <v>1000</v>
      </c>
      <c r="E592" s="14" t="s">
        <v>430</v>
      </c>
      <c r="F592" s="20" t="s">
        <v>1381</v>
      </c>
      <c r="G592" s="7">
        <v>1</v>
      </c>
      <c r="H592" s="14" t="s">
        <v>20</v>
      </c>
      <c r="I592" s="15">
        <v>5901752893979</v>
      </c>
      <c r="J592" s="12">
        <v>45.45</v>
      </c>
      <c r="K592" s="11">
        <f>INDEX(TT_Warunki[Rabat],MATCH(TT_Cennik[[#This Row],[KOD]],TT_Warunki[KOD],0))</f>
        <v>0</v>
      </c>
      <c r="L592" s="12">
        <f>IF(ISERROR(TT_Cennik[[#This Row],[PL KATALOG NETTO 2026.03]]*(1-TT_Cennik[[#This Row],[RABAT %]])),"",ROUND(TT_Cennik[[#This Row],[PL KATALOG NETTO 2026.03]]*(1-TT_Cennik[[#This Row],[RABAT %]]),2))</f>
        <v>45.45</v>
      </c>
      <c r="M592" s="13"/>
      <c r="N592" s="12">
        <f>IF(ISERROR(TT_Cennik[[#This Row],[ILOŚĆ]]*TT_Cennik[[#This Row],[CENA NETTO PO RABACIE PLN]]),"zapytaj",TT_Cennik[[#This Row],[ILOŚĆ]]*TT_Cennik[[#This Row],[CENA NETTO PO RABACIE PLN]])</f>
        <v>0</v>
      </c>
    </row>
    <row r="593" spans="1:14" x14ac:dyDescent="0.3">
      <c r="A593" s="14" t="s">
        <v>1559</v>
      </c>
      <c r="B593" s="7" t="s">
        <v>1526</v>
      </c>
      <c r="C593" s="14">
        <v>1</v>
      </c>
      <c r="D593" s="14" t="s">
        <v>1001</v>
      </c>
      <c r="E593" s="14" t="s">
        <v>431</v>
      </c>
      <c r="F593" s="20" t="s">
        <v>1382</v>
      </c>
      <c r="G593" s="7">
        <v>1</v>
      </c>
      <c r="H593" s="14" t="s">
        <v>20</v>
      </c>
      <c r="I593" s="15">
        <v>5901752892460</v>
      </c>
      <c r="J593" s="12">
        <v>35.18</v>
      </c>
      <c r="K593" s="11">
        <f>INDEX(TT_Warunki[Rabat],MATCH(TT_Cennik[[#This Row],[KOD]],TT_Warunki[KOD],0))</f>
        <v>0</v>
      </c>
      <c r="L593" s="12">
        <f>IF(ISERROR(TT_Cennik[[#This Row],[PL KATALOG NETTO 2026.03]]*(1-TT_Cennik[[#This Row],[RABAT %]])),"",ROUND(TT_Cennik[[#This Row],[PL KATALOG NETTO 2026.03]]*(1-TT_Cennik[[#This Row],[RABAT %]]),2))</f>
        <v>35.18</v>
      </c>
      <c r="M593" s="13"/>
      <c r="N593" s="12">
        <f>IF(ISERROR(TT_Cennik[[#This Row],[ILOŚĆ]]*TT_Cennik[[#This Row],[CENA NETTO PO RABACIE PLN]]),"zapytaj",TT_Cennik[[#This Row],[ILOŚĆ]]*TT_Cennik[[#This Row],[CENA NETTO PO RABACIE PLN]])</f>
        <v>0</v>
      </c>
    </row>
    <row r="594" spans="1:14" x14ac:dyDescent="0.3">
      <c r="A594" s="14" t="s">
        <v>1559</v>
      </c>
      <c r="B594" s="7" t="s">
        <v>1525</v>
      </c>
      <c r="C594" s="14">
        <v>1</v>
      </c>
      <c r="D594" s="14" t="s">
        <v>1002</v>
      </c>
      <c r="E594" s="14" t="s">
        <v>432</v>
      </c>
      <c r="F594" s="20" t="s">
        <v>1383</v>
      </c>
      <c r="G594" s="7">
        <v>1</v>
      </c>
      <c r="H594" s="14" t="s">
        <v>20</v>
      </c>
      <c r="I594" s="15">
        <v>5901752893986</v>
      </c>
      <c r="J594" s="12">
        <v>38.130000000000003</v>
      </c>
      <c r="K594" s="11">
        <f>INDEX(TT_Warunki[Rabat],MATCH(TT_Cennik[[#This Row],[KOD]],TT_Warunki[KOD],0))</f>
        <v>0</v>
      </c>
      <c r="L594" s="12">
        <f>IF(ISERROR(TT_Cennik[[#This Row],[PL KATALOG NETTO 2026.03]]*(1-TT_Cennik[[#This Row],[RABAT %]])),"",ROUND(TT_Cennik[[#This Row],[PL KATALOG NETTO 2026.03]]*(1-TT_Cennik[[#This Row],[RABAT %]]),2))</f>
        <v>38.130000000000003</v>
      </c>
      <c r="M594" s="13"/>
      <c r="N594" s="12">
        <f>IF(ISERROR(TT_Cennik[[#This Row],[ILOŚĆ]]*TT_Cennik[[#This Row],[CENA NETTO PO RABACIE PLN]]),"zapytaj",TT_Cennik[[#This Row],[ILOŚĆ]]*TT_Cennik[[#This Row],[CENA NETTO PO RABACIE PLN]])</f>
        <v>0</v>
      </c>
    </row>
    <row r="595" spans="1:14" x14ac:dyDescent="0.3">
      <c r="A595" s="14" t="s">
        <v>1559</v>
      </c>
      <c r="B595" s="7" t="s">
        <v>1526</v>
      </c>
      <c r="C595" s="14">
        <v>1</v>
      </c>
      <c r="D595" s="14" t="s">
        <v>1003</v>
      </c>
      <c r="E595" s="14" t="s">
        <v>433</v>
      </c>
      <c r="F595" s="20" t="s">
        <v>1384</v>
      </c>
      <c r="G595" s="7">
        <v>1</v>
      </c>
      <c r="H595" s="14" t="s">
        <v>20</v>
      </c>
      <c r="I595" s="15">
        <v>5901752890824</v>
      </c>
      <c r="J595" s="12">
        <v>51.18</v>
      </c>
      <c r="K595" s="11">
        <f>INDEX(TT_Warunki[Rabat],MATCH(TT_Cennik[[#This Row],[KOD]],TT_Warunki[KOD],0))</f>
        <v>0</v>
      </c>
      <c r="L595" s="12">
        <f>IF(ISERROR(TT_Cennik[[#This Row],[PL KATALOG NETTO 2026.03]]*(1-TT_Cennik[[#This Row],[RABAT %]])),"",ROUND(TT_Cennik[[#This Row],[PL KATALOG NETTO 2026.03]]*(1-TT_Cennik[[#This Row],[RABAT %]]),2))</f>
        <v>51.18</v>
      </c>
      <c r="M595" s="13"/>
      <c r="N595" s="12">
        <f>IF(ISERROR(TT_Cennik[[#This Row],[ILOŚĆ]]*TT_Cennik[[#This Row],[CENA NETTO PO RABACIE PLN]]),"zapytaj",TT_Cennik[[#This Row],[ILOŚĆ]]*TT_Cennik[[#This Row],[CENA NETTO PO RABACIE PLN]])</f>
        <v>0</v>
      </c>
    </row>
    <row r="596" spans="1:14" x14ac:dyDescent="0.3">
      <c r="A596" s="14" t="s">
        <v>1559</v>
      </c>
      <c r="B596" s="7" t="s">
        <v>1525</v>
      </c>
      <c r="C596" s="14">
        <v>1</v>
      </c>
      <c r="D596" s="14" t="s">
        <v>1004</v>
      </c>
      <c r="E596" s="14" t="s">
        <v>434</v>
      </c>
      <c r="F596" s="20" t="s">
        <v>1385</v>
      </c>
      <c r="G596" s="7">
        <v>1</v>
      </c>
      <c r="H596" s="14" t="s">
        <v>20</v>
      </c>
      <c r="I596" s="15">
        <v>5901752893993</v>
      </c>
      <c r="J596" s="12">
        <v>58.64</v>
      </c>
      <c r="K596" s="11">
        <f>INDEX(TT_Warunki[Rabat],MATCH(TT_Cennik[[#This Row],[KOD]],TT_Warunki[KOD],0))</f>
        <v>0</v>
      </c>
      <c r="L596" s="12">
        <f>IF(ISERROR(TT_Cennik[[#This Row],[PL KATALOG NETTO 2026.03]]*(1-TT_Cennik[[#This Row],[RABAT %]])),"",ROUND(TT_Cennik[[#This Row],[PL KATALOG NETTO 2026.03]]*(1-TT_Cennik[[#This Row],[RABAT %]]),2))</f>
        <v>58.64</v>
      </c>
      <c r="M596" s="13"/>
      <c r="N596" s="12">
        <f>IF(ISERROR(TT_Cennik[[#This Row],[ILOŚĆ]]*TT_Cennik[[#This Row],[CENA NETTO PO RABACIE PLN]]),"zapytaj",TT_Cennik[[#This Row],[ILOŚĆ]]*TT_Cennik[[#This Row],[CENA NETTO PO RABACIE PLN]])</f>
        <v>0</v>
      </c>
    </row>
    <row r="597" spans="1:14" x14ac:dyDescent="0.3">
      <c r="A597" s="14" t="s">
        <v>1559</v>
      </c>
      <c r="B597" s="7" t="s">
        <v>1525</v>
      </c>
      <c r="C597" s="14">
        <v>1</v>
      </c>
      <c r="D597" s="14" t="s">
        <v>1005</v>
      </c>
      <c r="E597" s="14" t="s">
        <v>435</v>
      </c>
      <c r="F597" s="20" t="s">
        <v>1386</v>
      </c>
      <c r="G597" s="7">
        <v>1</v>
      </c>
      <c r="H597" s="14" t="s">
        <v>20</v>
      </c>
      <c r="I597" s="15">
        <v>5901752890831</v>
      </c>
      <c r="J597" s="12">
        <v>64.52</v>
      </c>
      <c r="K597" s="11">
        <f>INDEX(TT_Warunki[Rabat],MATCH(TT_Cennik[[#This Row],[KOD]],TT_Warunki[KOD],0))</f>
        <v>0</v>
      </c>
      <c r="L597" s="12">
        <f>IF(ISERROR(TT_Cennik[[#This Row],[PL KATALOG NETTO 2026.03]]*(1-TT_Cennik[[#This Row],[RABAT %]])),"",ROUND(TT_Cennik[[#This Row],[PL KATALOG NETTO 2026.03]]*(1-TT_Cennik[[#This Row],[RABAT %]]),2))</f>
        <v>64.52</v>
      </c>
      <c r="M597" s="13"/>
      <c r="N597" s="12">
        <f>IF(ISERROR(TT_Cennik[[#This Row],[ILOŚĆ]]*TT_Cennik[[#This Row],[CENA NETTO PO RABACIE PLN]]),"zapytaj",TT_Cennik[[#This Row],[ILOŚĆ]]*TT_Cennik[[#This Row],[CENA NETTO PO RABACIE PLN]])</f>
        <v>0</v>
      </c>
    </row>
    <row r="598" spans="1:14" x14ac:dyDescent="0.3">
      <c r="A598" s="14" t="s">
        <v>1559</v>
      </c>
      <c r="B598" s="7" t="s">
        <v>1525</v>
      </c>
      <c r="C598" s="14">
        <v>1</v>
      </c>
      <c r="D598" s="14" t="s">
        <v>1006</v>
      </c>
      <c r="E598" s="14" t="s">
        <v>436</v>
      </c>
      <c r="F598" s="20" t="s">
        <v>1854</v>
      </c>
      <c r="G598" s="7">
        <v>1</v>
      </c>
      <c r="H598" s="14" t="s">
        <v>20</v>
      </c>
      <c r="I598" s="15">
        <v>5901752894013</v>
      </c>
      <c r="J598" s="12">
        <v>870.88</v>
      </c>
      <c r="K598" s="11">
        <f>INDEX(TT_Warunki[Rabat],MATCH(TT_Cennik[[#This Row],[KOD]],TT_Warunki[KOD],0))</f>
        <v>0</v>
      </c>
      <c r="L598" s="12">
        <f>IF(ISERROR(TT_Cennik[[#This Row],[PL KATALOG NETTO 2026.03]]*(1-TT_Cennik[[#This Row],[RABAT %]])),"",ROUND(TT_Cennik[[#This Row],[PL KATALOG NETTO 2026.03]]*(1-TT_Cennik[[#This Row],[RABAT %]]),2))</f>
        <v>870.88</v>
      </c>
      <c r="M598" s="13"/>
      <c r="N598" s="12">
        <f>IF(ISERROR(TT_Cennik[[#This Row],[ILOŚĆ]]*TT_Cennik[[#This Row],[CENA NETTO PO RABACIE PLN]]),"zapytaj",TT_Cennik[[#This Row],[ILOŚĆ]]*TT_Cennik[[#This Row],[CENA NETTO PO RABACIE PLN]])</f>
        <v>0</v>
      </c>
    </row>
    <row r="599" spans="1:14" x14ac:dyDescent="0.3">
      <c r="A599" s="14" t="s">
        <v>1559</v>
      </c>
      <c r="B599" s="7" t="s">
        <v>1528</v>
      </c>
      <c r="C599" s="14">
        <v>2</v>
      </c>
      <c r="D599" s="14" t="s">
        <v>1007</v>
      </c>
      <c r="E599" s="14" t="s">
        <v>494</v>
      </c>
      <c r="F599" s="20" t="s">
        <v>1716</v>
      </c>
      <c r="G599" s="7">
        <v>1</v>
      </c>
      <c r="H599" s="14" t="s">
        <v>20</v>
      </c>
      <c r="I599" s="15">
        <v>5902311022892</v>
      </c>
      <c r="J599" s="12">
        <v>1310</v>
      </c>
      <c r="K599" s="11">
        <f>INDEX(TT_Warunki[Rabat],MATCH(TT_Cennik[[#This Row],[KOD]],TT_Warunki[KOD],0))</f>
        <v>0</v>
      </c>
      <c r="L599" s="12">
        <f>IF(ISERROR(TT_Cennik[[#This Row],[PL KATALOG NETTO 2026.03]]*(1-TT_Cennik[[#This Row],[RABAT %]])),"",ROUND(TT_Cennik[[#This Row],[PL KATALOG NETTO 2026.03]]*(1-TT_Cennik[[#This Row],[RABAT %]]),2))</f>
        <v>1310</v>
      </c>
      <c r="M599" s="13"/>
      <c r="N599" s="12">
        <f>IF(ISERROR(TT_Cennik[[#This Row],[ILOŚĆ]]*TT_Cennik[[#This Row],[CENA NETTO PO RABACIE PLN]]),"zapytaj",TT_Cennik[[#This Row],[ILOŚĆ]]*TT_Cennik[[#This Row],[CENA NETTO PO RABACIE PLN]])</f>
        <v>0</v>
      </c>
    </row>
    <row r="600" spans="1:14" x14ac:dyDescent="0.3">
      <c r="A600" s="14" t="s">
        <v>1559</v>
      </c>
      <c r="B600" s="7" t="s">
        <v>1528</v>
      </c>
      <c r="C600" s="14">
        <v>2</v>
      </c>
      <c r="D600" s="14" t="s">
        <v>1008</v>
      </c>
      <c r="E600" s="14" t="s">
        <v>533</v>
      </c>
      <c r="F600" s="20" t="s">
        <v>1717</v>
      </c>
      <c r="G600" s="7">
        <v>1</v>
      </c>
      <c r="H600" s="14" t="s">
        <v>20</v>
      </c>
      <c r="I600" s="15">
        <v>5902311025305</v>
      </c>
      <c r="J600" s="12">
        <v>3578</v>
      </c>
      <c r="K600" s="11">
        <f>INDEX(TT_Warunki[Rabat],MATCH(TT_Cennik[[#This Row],[KOD]],TT_Warunki[KOD],0))</f>
        <v>0</v>
      </c>
      <c r="L600" s="12">
        <f>IF(ISERROR(TT_Cennik[[#This Row],[PL KATALOG NETTO 2026.03]]*(1-TT_Cennik[[#This Row],[RABAT %]])),"",ROUND(TT_Cennik[[#This Row],[PL KATALOG NETTO 2026.03]]*(1-TT_Cennik[[#This Row],[RABAT %]]),2))</f>
        <v>3578</v>
      </c>
      <c r="M600" s="13"/>
      <c r="N600" s="12">
        <f>IF(ISERROR(TT_Cennik[[#This Row],[ILOŚĆ]]*TT_Cennik[[#This Row],[CENA NETTO PO RABACIE PLN]]),"zapytaj",TT_Cennik[[#This Row],[ILOŚĆ]]*TT_Cennik[[#This Row],[CENA NETTO PO RABACIE PLN]])</f>
        <v>0</v>
      </c>
    </row>
    <row r="601" spans="1:14" x14ac:dyDescent="0.3">
      <c r="A601" s="14" t="s">
        <v>1560</v>
      </c>
      <c r="B601" s="7" t="s">
        <v>1767</v>
      </c>
      <c r="C601" s="14">
        <v>2</v>
      </c>
      <c r="D601" s="14" t="s">
        <v>1009</v>
      </c>
      <c r="E601" s="14" t="s">
        <v>1589</v>
      </c>
      <c r="F601" s="20" t="s">
        <v>1768</v>
      </c>
      <c r="G601" s="7">
        <v>1</v>
      </c>
      <c r="H601" s="14" t="s">
        <v>20</v>
      </c>
      <c r="I601" s="15">
        <v>5906700315039</v>
      </c>
      <c r="J601" s="12">
        <v>4970</v>
      </c>
      <c r="K601" s="11">
        <f>INDEX(TT_Warunki[Rabat],MATCH(TT_Cennik[[#This Row],[KOD]],TT_Warunki[KOD],0))</f>
        <v>0</v>
      </c>
      <c r="L601" s="12">
        <f>IF(ISERROR(TT_Cennik[[#This Row],[PL KATALOG NETTO 2026.03]]*(1-TT_Cennik[[#This Row],[RABAT %]])),"",ROUND(TT_Cennik[[#This Row],[PL KATALOG NETTO 2026.03]]*(1-TT_Cennik[[#This Row],[RABAT %]]),2))</f>
        <v>4970</v>
      </c>
      <c r="M601" s="13"/>
      <c r="N601" s="12">
        <f>IF(ISERROR(TT_Cennik[[#This Row],[ILOŚĆ]]*TT_Cennik[[#This Row],[CENA NETTO PO RABACIE PLN]]),"zapytaj",TT_Cennik[[#This Row],[ILOŚĆ]]*TT_Cennik[[#This Row],[CENA NETTO PO RABACIE PLN]])</f>
        <v>0</v>
      </c>
    </row>
    <row r="602" spans="1:14" x14ac:dyDescent="0.3">
      <c r="A602" s="14" t="s">
        <v>1560</v>
      </c>
      <c r="B602" s="7" t="s">
        <v>1767</v>
      </c>
      <c r="C602" s="14">
        <v>2</v>
      </c>
      <c r="D602" s="14" t="s">
        <v>1010</v>
      </c>
      <c r="E602" s="14" t="s">
        <v>1590</v>
      </c>
      <c r="F602" s="20" t="s">
        <v>1769</v>
      </c>
      <c r="G602" s="7">
        <v>1</v>
      </c>
      <c r="H602" s="14" t="s">
        <v>20</v>
      </c>
      <c r="I602" s="15">
        <v>5906700315022</v>
      </c>
      <c r="J602" s="12">
        <v>6700</v>
      </c>
      <c r="K602" s="11">
        <f>INDEX(TT_Warunki[Rabat],MATCH(TT_Cennik[[#This Row],[KOD]],TT_Warunki[KOD],0))</f>
        <v>0</v>
      </c>
      <c r="L602" s="12">
        <f>IF(ISERROR(TT_Cennik[[#This Row],[PL KATALOG NETTO 2026.03]]*(1-TT_Cennik[[#This Row],[RABAT %]])),"",ROUND(TT_Cennik[[#This Row],[PL KATALOG NETTO 2026.03]]*(1-TT_Cennik[[#This Row],[RABAT %]]),2))</f>
        <v>6700</v>
      </c>
      <c r="M602" s="13"/>
      <c r="N602" s="12">
        <f>IF(ISERROR(TT_Cennik[[#This Row],[ILOŚĆ]]*TT_Cennik[[#This Row],[CENA NETTO PO RABACIE PLN]]),"zapytaj",TT_Cennik[[#This Row],[ILOŚĆ]]*TT_Cennik[[#This Row],[CENA NETTO PO RABACIE PLN]])</f>
        <v>0</v>
      </c>
    </row>
    <row r="603" spans="1:14" x14ac:dyDescent="0.3">
      <c r="A603" s="14" t="s">
        <v>1560</v>
      </c>
      <c r="B603" s="7" t="s">
        <v>1522</v>
      </c>
      <c r="C603" s="14">
        <v>2</v>
      </c>
      <c r="D603" s="14" t="s">
        <v>1011</v>
      </c>
      <c r="E603" s="14" t="s">
        <v>496</v>
      </c>
      <c r="F603" s="20" t="s">
        <v>1718</v>
      </c>
      <c r="G603" s="7">
        <v>1</v>
      </c>
      <c r="H603" s="14" t="s">
        <v>20</v>
      </c>
      <c r="I603" s="15">
        <v>5902311022977</v>
      </c>
      <c r="J603" s="12">
        <v>7500</v>
      </c>
      <c r="K603" s="11">
        <f>INDEX(TT_Warunki[Rabat],MATCH(TT_Cennik[[#This Row],[KOD]],TT_Warunki[KOD],0))</f>
        <v>0</v>
      </c>
      <c r="L603" s="12">
        <f>IF(ISERROR(TT_Cennik[[#This Row],[PL KATALOG NETTO 2026.03]]*(1-TT_Cennik[[#This Row],[RABAT %]])),"",ROUND(TT_Cennik[[#This Row],[PL KATALOG NETTO 2026.03]]*(1-TT_Cennik[[#This Row],[RABAT %]]),2))</f>
        <v>7500</v>
      </c>
      <c r="M603" s="13"/>
      <c r="N603" s="12">
        <f>IF(ISERROR(TT_Cennik[[#This Row],[ILOŚĆ]]*TT_Cennik[[#This Row],[CENA NETTO PO RABACIE PLN]]),"zapytaj",TT_Cennik[[#This Row],[ILOŚĆ]]*TT_Cennik[[#This Row],[CENA NETTO PO RABACIE PLN]])</f>
        <v>0</v>
      </c>
    </row>
    <row r="604" spans="1:14" x14ac:dyDescent="0.3">
      <c r="A604" s="14" t="s">
        <v>1560</v>
      </c>
      <c r="B604" s="7" t="s">
        <v>1522</v>
      </c>
      <c r="C604" s="14">
        <v>2</v>
      </c>
      <c r="D604" s="14" t="s">
        <v>1012</v>
      </c>
      <c r="E604" s="14" t="s">
        <v>497</v>
      </c>
      <c r="F604" s="20" t="s">
        <v>1719</v>
      </c>
      <c r="G604" s="7">
        <v>1</v>
      </c>
      <c r="H604" s="14" t="s">
        <v>20</v>
      </c>
      <c r="I604" s="15">
        <v>5902311022984</v>
      </c>
      <c r="J604" s="12">
        <v>9500</v>
      </c>
      <c r="K604" s="11">
        <f>INDEX(TT_Warunki[Rabat],MATCH(TT_Cennik[[#This Row],[KOD]],TT_Warunki[KOD],0))</f>
        <v>0</v>
      </c>
      <c r="L604" s="12">
        <f>IF(ISERROR(TT_Cennik[[#This Row],[PL KATALOG NETTO 2026.03]]*(1-TT_Cennik[[#This Row],[RABAT %]])),"",ROUND(TT_Cennik[[#This Row],[PL KATALOG NETTO 2026.03]]*(1-TT_Cennik[[#This Row],[RABAT %]]),2))</f>
        <v>9500</v>
      </c>
      <c r="M604" s="13"/>
      <c r="N604" s="12">
        <f>IF(ISERROR(TT_Cennik[[#This Row],[ILOŚĆ]]*TT_Cennik[[#This Row],[CENA NETTO PO RABACIE PLN]]),"zapytaj",TT_Cennik[[#This Row],[ILOŚĆ]]*TT_Cennik[[#This Row],[CENA NETTO PO RABACIE PLN]])</f>
        <v>0</v>
      </c>
    </row>
    <row r="605" spans="1:14" x14ac:dyDescent="0.3">
      <c r="A605" s="14" t="s">
        <v>1560</v>
      </c>
      <c r="B605" s="7" t="s">
        <v>1522</v>
      </c>
      <c r="C605" s="14">
        <v>2</v>
      </c>
      <c r="D605" s="14" t="s">
        <v>1013</v>
      </c>
      <c r="E605" s="14" t="s">
        <v>498</v>
      </c>
      <c r="F605" s="20" t="s">
        <v>1720</v>
      </c>
      <c r="G605" s="7">
        <v>1</v>
      </c>
      <c r="H605" s="14" t="s">
        <v>20</v>
      </c>
      <c r="I605" s="15">
        <v>5902311022991</v>
      </c>
      <c r="J605" s="12">
        <v>10833</v>
      </c>
      <c r="K605" s="11">
        <f>INDEX(TT_Warunki[Rabat],MATCH(TT_Cennik[[#This Row],[KOD]],TT_Warunki[KOD],0))</f>
        <v>0</v>
      </c>
      <c r="L605" s="12">
        <f>IF(ISERROR(TT_Cennik[[#This Row],[PL KATALOG NETTO 2026.03]]*(1-TT_Cennik[[#This Row],[RABAT %]])),"",ROUND(TT_Cennik[[#This Row],[PL KATALOG NETTO 2026.03]]*(1-TT_Cennik[[#This Row],[RABAT %]]),2))</f>
        <v>10833</v>
      </c>
      <c r="M605" s="13"/>
      <c r="N605" s="12">
        <f>IF(ISERROR(TT_Cennik[[#This Row],[ILOŚĆ]]*TT_Cennik[[#This Row],[CENA NETTO PO RABACIE PLN]]),"zapytaj",TT_Cennik[[#This Row],[ILOŚĆ]]*TT_Cennik[[#This Row],[CENA NETTO PO RABACIE PLN]])</f>
        <v>0</v>
      </c>
    </row>
    <row r="606" spans="1:14" x14ac:dyDescent="0.3">
      <c r="A606" s="14" t="s">
        <v>1560</v>
      </c>
      <c r="B606" s="7" t="s">
        <v>1767</v>
      </c>
      <c r="C606" s="14">
        <v>2</v>
      </c>
      <c r="D606" s="14" t="s">
        <v>1855</v>
      </c>
      <c r="E606" s="14" t="s">
        <v>1856</v>
      </c>
      <c r="F606" s="20" t="s">
        <v>1922</v>
      </c>
      <c r="G606" s="7">
        <v>1</v>
      </c>
      <c r="H606" s="14" t="s">
        <v>20</v>
      </c>
      <c r="I606" s="15">
        <v>5906700316081</v>
      </c>
      <c r="J606" s="12">
        <v>5800</v>
      </c>
      <c r="K606" s="11">
        <f>INDEX(TT_Warunki[Rabat],MATCH(TT_Cennik[[#This Row],[KOD]],TT_Warunki[KOD],0))</f>
        <v>0</v>
      </c>
      <c r="L606" s="12">
        <f>IF(ISERROR(TT_Cennik[[#This Row],[PL KATALOG NETTO 2026.03]]*(1-TT_Cennik[[#This Row],[RABAT %]])),"",ROUND(TT_Cennik[[#This Row],[PL KATALOG NETTO 2026.03]]*(1-TT_Cennik[[#This Row],[RABAT %]]),2))</f>
        <v>5800</v>
      </c>
      <c r="M606" s="13"/>
      <c r="N606" s="12">
        <f>IF(ISERROR(TT_Cennik[[#This Row],[ILOŚĆ]]*TT_Cennik[[#This Row],[CENA NETTO PO RABACIE PLN]]),"zapytaj",TT_Cennik[[#This Row],[ILOŚĆ]]*TT_Cennik[[#This Row],[CENA NETTO PO RABACIE PLN]])</f>
        <v>0</v>
      </c>
    </row>
    <row r="607" spans="1:14" x14ac:dyDescent="0.3">
      <c r="A607" s="14" t="s">
        <v>1560</v>
      </c>
      <c r="B607" s="7" t="s">
        <v>1767</v>
      </c>
      <c r="C607" s="14">
        <v>2</v>
      </c>
      <c r="D607" s="14" t="s">
        <v>1857</v>
      </c>
      <c r="E607" s="14" t="s">
        <v>1858</v>
      </c>
      <c r="F607" s="20" t="s">
        <v>1859</v>
      </c>
      <c r="G607" s="7">
        <v>1</v>
      </c>
      <c r="H607" s="14" t="s">
        <v>20</v>
      </c>
      <c r="I607" s="15">
        <v>5906700316098</v>
      </c>
      <c r="J607" s="12">
        <v>7600</v>
      </c>
      <c r="K607" s="11">
        <f>INDEX(TT_Warunki[Rabat],MATCH(TT_Cennik[[#This Row],[KOD]],TT_Warunki[KOD],0))</f>
        <v>0</v>
      </c>
      <c r="L607" s="12">
        <f>IF(ISERROR(TT_Cennik[[#This Row],[PL KATALOG NETTO 2026.03]]*(1-TT_Cennik[[#This Row],[RABAT %]])),"",ROUND(TT_Cennik[[#This Row],[PL KATALOG NETTO 2026.03]]*(1-TT_Cennik[[#This Row],[RABAT %]]),2))</f>
        <v>7600</v>
      </c>
      <c r="M607" s="13"/>
      <c r="N607" s="12">
        <f>IF(ISERROR(TT_Cennik[[#This Row],[ILOŚĆ]]*TT_Cennik[[#This Row],[CENA NETTO PO RABACIE PLN]]),"zapytaj",TT_Cennik[[#This Row],[ILOŚĆ]]*TT_Cennik[[#This Row],[CENA NETTO PO RABACIE PLN]])</f>
        <v>0</v>
      </c>
    </row>
    <row r="608" spans="1:14" x14ac:dyDescent="0.3">
      <c r="A608" s="14" t="s">
        <v>1560</v>
      </c>
      <c r="B608" s="7" t="s">
        <v>1522</v>
      </c>
      <c r="C608" s="14">
        <v>2</v>
      </c>
      <c r="D608" s="14" t="s">
        <v>1591</v>
      </c>
      <c r="E608" s="14" t="s">
        <v>499</v>
      </c>
      <c r="F608" s="20" t="s">
        <v>1721</v>
      </c>
      <c r="G608" s="7">
        <v>1</v>
      </c>
      <c r="H608" s="14" t="s">
        <v>20</v>
      </c>
      <c r="I608" s="15">
        <v>5902311023370</v>
      </c>
      <c r="J608" s="12">
        <v>10999</v>
      </c>
      <c r="K608" s="11">
        <f>INDEX(TT_Warunki[Rabat],MATCH(TT_Cennik[[#This Row],[KOD]],TT_Warunki[KOD],0))</f>
        <v>0</v>
      </c>
      <c r="L608" s="12">
        <f>IF(ISERROR(TT_Cennik[[#This Row],[PL KATALOG NETTO 2026.03]]*(1-TT_Cennik[[#This Row],[RABAT %]])),"",ROUND(TT_Cennik[[#This Row],[PL KATALOG NETTO 2026.03]]*(1-TT_Cennik[[#This Row],[RABAT %]]),2))</f>
        <v>10999</v>
      </c>
      <c r="M608" s="13"/>
      <c r="N608" s="12">
        <f>IF(ISERROR(TT_Cennik[[#This Row],[ILOŚĆ]]*TT_Cennik[[#This Row],[CENA NETTO PO RABACIE PLN]]),"zapytaj",TT_Cennik[[#This Row],[ILOŚĆ]]*TT_Cennik[[#This Row],[CENA NETTO PO RABACIE PLN]])</f>
        <v>0</v>
      </c>
    </row>
    <row r="609" spans="1:14" x14ac:dyDescent="0.3">
      <c r="A609" s="14" t="s">
        <v>1560</v>
      </c>
      <c r="B609" s="7" t="s">
        <v>1522</v>
      </c>
      <c r="C609" s="14">
        <v>2</v>
      </c>
      <c r="D609" s="14" t="s">
        <v>1784</v>
      </c>
      <c r="E609" s="14" t="s">
        <v>500</v>
      </c>
      <c r="F609" s="20" t="s">
        <v>1722</v>
      </c>
      <c r="G609" s="7">
        <v>1</v>
      </c>
      <c r="H609" s="14" t="s">
        <v>20</v>
      </c>
      <c r="I609" s="15">
        <v>5902311023387</v>
      </c>
      <c r="J609" s="12">
        <v>11999</v>
      </c>
      <c r="K609" s="11">
        <f>INDEX(TT_Warunki[Rabat],MATCH(TT_Cennik[[#This Row],[KOD]],TT_Warunki[KOD],0))</f>
        <v>0</v>
      </c>
      <c r="L609" s="12">
        <f>IF(ISERROR(TT_Cennik[[#This Row],[PL KATALOG NETTO 2026.03]]*(1-TT_Cennik[[#This Row],[RABAT %]])),"",ROUND(TT_Cennik[[#This Row],[PL KATALOG NETTO 2026.03]]*(1-TT_Cennik[[#This Row],[RABAT %]]),2))</f>
        <v>11999</v>
      </c>
      <c r="M609" s="13"/>
      <c r="N609" s="12">
        <f>IF(ISERROR(TT_Cennik[[#This Row],[ILOŚĆ]]*TT_Cennik[[#This Row],[CENA NETTO PO RABACIE PLN]]),"zapytaj",TT_Cennik[[#This Row],[ILOŚĆ]]*TT_Cennik[[#This Row],[CENA NETTO PO RABACIE PLN]])</f>
        <v>0</v>
      </c>
    </row>
    <row r="610" spans="1:14" x14ac:dyDescent="0.3">
      <c r="A610" s="14" t="s">
        <v>1560</v>
      </c>
      <c r="B610" s="7" t="s">
        <v>1522</v>
      </c>
      <c r="C610" s="14">
        <v>2</v>
      </c>
      <c r="D610" s="14" t="s">
        <v>1785</v>
      </c>
      <c r="E610" s="14" t="s">
        <v>501</v>
      </c>
      <c r="F610" s="20" t="s">
        <v>1723</v>
      </c>
      <c r="G610" s="7">
        <v>1</v>
      </c>
      <c r="H610" s="14" t="s">
        <v>20</v>
      </c>
      <c r="I610" s="15">
        <v>5902311023394</v>
      </c>
      <c r="J610" s="12">
        <v>13499</v>
      </c>
      <c r="K610" s="11">
        <f>INDEX(TT_Warunki[Rabat],MATCH(TT_Cennik[[#This Row],[KOD]],TT_Warunki[KOD],0))</f>
        <v>0</v>
      </c>
      <c r="L610" s="12">
        <f>IF(ISERROR(TT_Cennik[[#This Row],[PL KATALOG NETTO 2026.03]]*(1-TT_Cennik[[#This Row],[RABAT %]])),"",ROUND(TT_Cennik[[#This Row],[PL KATALOG NETTO 2026.03]]*(1-TT_Cennik[[#This Row],[RABAT %]]),2))</f>
        <v>13499</v>
      </c>
      <c r="M610" s="13"/>
      <c r="N610" s="12">
        <f>IF(ISERROR(TT_Cennik[[#This Row],[ILOŚĆ]]*TT_Cennik[[#This Row],[CENA NETTO PO RABACIE PLN]]),"zapytaj",TT_Cennik[[#This Row],[ILOŚĆ]]*TT_Cennik[[#This Row],[CENA NETTO PO RABACIE PLN]])</f>
        <v>0</v>
      </c>
    </row>
    <row r="611" spans="1:14" x14ac:dyDescent="0.3">
      <c r="A611" s="14" t="s">
        <v>1560</v>
      </c>
      <c r="B611" s="7" t="s">
        <v>1767</v>
      </c>
      <c r="C611" s="14">
        <v>2</v>
      </c>
      <c r="D611" s="14" t="s">
        <v>1860</v>
      </c>
      <c r="E611" s="14" t="s">
        <v>1861</v>
      </c>
      <c r="F611" s="20" t="s">
        <v>2061</v>
      </c>
      <c r="G611" s="7">
        <v>1</v>
      </c>
      <c r="H611" s="14" t="s">
        <v>20</v>
      </c>
      <c r="I611" s="15">
        <v>5906700316104</v>
      </c>
      <c r="J611" s="12">
        <v>6300</v>
      </c>
      <c r="K611" s="11">
        <f>INDEX(TT_Warunki[Rabat],MATCH(TT_Cennik[[#This Row],[KOD]],TT_Warunki[KOD],0))</f>
        <v>0</v>
      </c>
      <c r="L611" s="12">
        <f>IF(ISERROR(TT_Cennik[[#This Row],[PL KATALOG NETTO 2026.03]]*(1-TT_Cennik[[#This Row],[RABAT %]])),"",ROUND(TT_Cennik[[#This Row],[PL KATALOG NETTO 2026.03]]*(1-TT_Cennik[[#This Row],[RABAT %]]),2))</f>
        <v>6300</v>
      </c>
      <c r="M611" s="13"/>
      <c r="N611" s="12">
        <f>IF(ISERROR(TT_Cennik[[#This Row],[ILOŚĆ]]*TT_Cennik[[#This Row],[CENA NETTO PO RABACIE PLN]]),"zapytaj",TT_Cennik[[#This Row],[ILOŚĆ]]*TT_Cennik[[#This Row],[CENA NETTO PO RABACIE PLN]])</f>
        <v>0</v>
      </c>
    </row>
    <row r="612" spans="1:14" x14ac:dyDescent="0.3">
      <c r="A612" s="14" t="s">
        <v>1560</v>
      </c>
      <c r="B612" s="7" t="s">
        <v>1767</v>
      </c>
      <c r="C612" s="14">
        <v>2</v>
      </c>
      <c r="D612" s="14" t="s">
        <v>1862</v>
      </c>
      <c r="E612" s="14" t="s">
        <v>1863</v>
      </c>
      <c r="F612" s="20" t="s">
        <v>1864</v>
      </c>
      <c r="G612" s="7">
        <v>1</v>
      </c>
      <c r="H612" s="14" t="s">
        <v>20</v>
      </c>
      <c r="I612" s="15">
        <v>5906700315565</v>
      </c>
      <c r="J612" s="12">
        <v>7000</v>
      </c>
      <c r="K612" s="11">
        <f>INDEX(TT_Warunki[Rabat],MATCH(TT_Cennik[[#This Row],[KOD]],TT_Warunki[KOD],0))</f>
        <v>0</v>
      </c>
      <c r="L612" s="12">
        <f>IF(ISERROR(TT_Cennik[[#This Row],[PL KATALOG NETTO 2026.03]]*(1-TT_Cennik[[#This Row],[RABAT %]])),"",ROUND(TT_Cennik[[#This Row],[PL KATALOG NETTO 2026.03]]*(1-TT_Cennik[[#This Row],[RABAT %]]),2))</f>
        <v>7000</v>
      </c>
      <c r="M612" s="13"/>
      <c r="N612" s="12">
        <f>IF(ISERROR(TT_Cennik[[#This Row],[ILOŚĆ]]*TT_Cennik[[#This Row],[CENA NETTO PO RABACIE PLN]]),"zapytaj",TT_Cennik[[#This Row],[ILOŚĆ]]*TT_Cennik[[#This Row],[CENA NETTO PO RABACIE PLN]])</f>
        <v>0</v>
      </c>
    </row>
    <row r="613" spans="1:14" x14ac:dyDescent="0.3">
      <c r="A613" s="14" t="s">
        <v>1560</v>
      </c>
      <c r="B613" s="7" t="s">
        <v>1767</v>
      </c>
      <c r="C613" s="14">
        <v>2</v>
      </c>
      <c r="D613" s="14" t="s">
        <v>1865</v>
      </c>
      <c r="E613" s="14" t="s">
        <v>1866</v>
      </c>
      <c r="F613" s="20" t="s">
        <v>2062</v>
      </c>
      <c r="G613" s="7">
        <v>1</v>
      </c>
      <c r="H613" s="14" t="s">
        <v>20</v>
      </c>
      <c r="I613" s="15">
        <v>5906700316111</v>
      </c>
      <c r="J613" s="12">
        <v>7200</v>
      </c>
      <c r="K613" s="11">
        <f>INDEX(TT_Warunki[Rabat],MATCH(TT_Cennik[[#This Row],[KOD]],TT_Warunki[KOD],0))</f>
        <v>0</v>
      </c>
      <c r="L613" s="12">
        <f>IF(ISERROR(TT_Cennik[[#This Row],[PL KATALOG NETTO 2026.03]]*(1-TT_Cennik[[#This Row],[RABAT %]])),"",ROUND(TT_Cennik[[#This Row],[PL KATALOG NETTO 2026.03]]*(1-TT_Cennik[[#This Row],[RABAT %]]),2))</f>
        <v>7200</v>
      </c>
      <c r="M613" s="13"/>
      <c r="N613" s="12">
        <f>IF(ISERROR(TT_Cennik[[#This Row],[ILOŚĆ]]*TT_Cennik[[#This Row],[CENA NETTO PO RABACIE PLN]]),"zapytaj",TT_Cennik[[#This Row],[ILOŚĆ]]*TT_Cennik[[#This Row],[CENA NETTO PO RABACIE PLN]])</f>
        <v>0</v>
      </c>
    </row>
    <row r="614" spans="1:14" x14ac:dyDescent="0.3">
      <c r="A614" s="14" t="s">
        <v>1560</v>
      </c>
      <c r="B614" s="7" t="s">
        <v>1767</v>
      </c>
      <c r="C614" s="14">
        <v>2</v>
      </c>
      <c r="D614" s="14" t="s">
        <v>1867</v>
      </c>
      <c r="E614" s="14" t="s">
        <v>1868</v>
      </c>
      <c r="F614" s="20" t="s">
        <v>2063</v>
      </c>
      <c r="G614" s="7">
        <v>1</v>
      </c>
      <c r="H614" s="14" t="s">
        <v>20</v>
      </c>
      <c r="I614" s="15">
        <v>5906700316128</v>
      </c>
      <c r="J614" s="12">
        <v>7900</v>
      </c>
      <c r="K614" s="11">
        <f>INDEX(TT_Warunki[Rabat],MATCH(TT_Cennik[[#This Row],[KOD]],TT_Warunki[KOD],0))</f>
        <v>0</v>
      </c>
      <c r="L614" s="12">
        <f>IF(ISERROR(TT_Cennik[[#This Row],[PL KATALOG NETTO 2026.03]]*(1-TT_Cennik[[#This Row],[RABAT %]])),"",ROUND(TT_Cennik[[#This Row],[PL KATALOG NETTO 2026.03]]*(1-TT_Cennik[[#This Row],[RABAT %]]),2))</f>
        <v>7900</v>
      </c>
      <c r="M614" s="13"/>
      <c r="N614" s="12">
        <f>IF(ISERROR(TT_Cennik[[#This Row],[ILOŚĆ]]*TT_Cennik[[#This Row],[CENA NETTO PO RABACIE PLN]]),"zapytaj",TT_Cennik[[#This Row],[ILOŚĆ]]*TT_Cennik[[#This Row],[CENA NETTO PO RABACIE PLN]])</f>
        <v>0</v>
      </c>
    </row>
    <row r="615" spans="1:14" x14ac:dyDescent="0.3">
      <c r="A615" s="14" t="s">
        <v>1560</v>
      </c>
      <c r="B615" s="7" t="s">
        <v>1592</v>
      </c>
      <c r="C615" s="14">
        <v>2</v>
      </c>
      <c r="D615" s="14" t="s">
        <v>1449</v>
      </c>
      <c r="E615" s="14" t="s">
        <v>1593</v>
      </c>
      <c r="F615" s="20" t="s">
        <v>1869</v>
      </c>
      <c r="G615" s="7">
        <v>1</v>
      </c>
      <c r="H615" s="14" t="s">
        <v>20</v>
      </c>
      <c r="I615" s="15">
        <v>5906700315015</v>
      </c>
      <c r="J615" s="12">
        <v>7200</v>
      </c>
      <c r="K615" s="11">
        <f>INDEX(TT_Warunki[Rabat],MATCH(TT_Cennik[[#This Row],[KOD]],TT_Warunki[KOD],0))</f>
        <v>0</v>
      </c>
      <c r="L615" s="12">
        <f>IF(ISERROR(TT_Cennik[[#This Row],[PL KATALOG NETTO 2026.03]]*(1-TT_Cennik[[#This Row],[RABAT %]])),"",ROUND(TT_Cennik[[#This Row],[PL KATALOG NETTO 2026.03]]*(1-TT_Cennik[[#This Row],[RABAT %]]),2))</f>
        <v>7200</v>
      </c>
      <c r="M615" s="13"/>
      <c r="N615" s="12">
        <f>IF(ISERROR(TT_Cennik[[#This Row],[ILOŚĆ]]*TT_Cennik[[#This Row],[CENA NETTO PO RABACIE PLN]]),"zapytaj",TT_Cennik[[#This Row],[ILOŚĆ]]*TT_Cennik[[#This Row],[CENA NETTO PO RABACIE PLN]])</f>
        <v>0</v>
      </c>
    </row>
    <row r="616" spans="1:14" x14ac:dyDescent="0.3">
      <c r="A616" s="14" t="s">
        <v>1560</v>
      </c>
      <c r="B616" s="7" t="s">
        <v>1592</v>
      </c>
      <c r="C616" s="14">
        <v>2</v>
      </c>
      <c r="D616" s="14" t="s">
        <v>1870</v>
      </c>
      <c r="E616" s="14" t="s">
        <v>1871</v>
      </c>
      <c r="F616" s="20" t="s">
        <v>1872</v>
      </c>
      <c r="G616" s="7">
        <v>1</v>
      </c>
      <c r="H616" s="14" t="s">
        <v>20</v>
      </c>
      <c r="I616" s="15">
        <v>5906700316135</v>
      </c>
      <c r="J616" s="12">
        <v>7200</v>
      </c>
      <c r="K616" s="11">
        <f>INDEX(TT_Warunki[Rabat],MATCH(TT_Cennik[[#This Row],[KOD]],TT_Warunki[KOD],0))</f>
        <v>0</v>
      </c>
      <c r="L616" s="12">
        <f>IF(ISERROR(TT_Cennik[[#This Row],[PL KATALOG NETTO 2026.03]]*(1-TT_Cennik[[#This Row],[RABAT %]])),"",ROUND(TT_Cennik[[#This Row],[PL KATALOG NETTO 2026.03]]*(1-TT_Cennik[[#This Row],[RABAT %]]),2))</f>
        <v>7200</v>
      </c>
      <c r="M616" s="13"/>
      <c r="N616" s="12">
        <f>IF(ISERROR(TT_Cennik[[#This Row],[ILOŚĆ]]*TT_Cennik[[#This Row],[CENA NETTO PO RABACIE PLN]]),"zapytaj",TT_Cennik[[#This Row],[ILOŚĆ]]*TT_Cennik[[#This Row],[CENA NETTO PO RABACIE PLN]])</f>
        <v>0</v>
      </c>
    </row>
    <row r="617" spans="1:14" x14ac:dyDescent="0.3">
      <c r="A617" s="14" t="s">
        <v>1560</v>
      </c>
      <c r="B617" s="7" t="s">
        <v>1592</v>
      </c>
      <c r="C617" s="14">
        <v>2</v>
      </c>
      <c r="D617" s="14" t="s">
        <v>1873</v>
      </c>
      <c r="E617" s="14" t="s">
        <v>1874</v>
      </c>
      <c r="F617" s="20" t="s">
        <v>1875</v>
      </c>
      <c r="G617" s="7">
        <v>1</v>
      </c>
      <c r="H617" s="14" t="s">
        <v>20</v>
      </c>
      <c r="I617" s="15">
        <v>5906700316142</v>
      </c>
      <c r="J617" s="12">
        <v>8100</v>
      </c>
      <c r="K617" s="11">
        <f>INDEX(TT_Warunki[Rabat],MATCH(TT_Cennik[[#This Row],[KOD]],TT_Warunki[KOD],0))</f>
        <v>0</v>
      </c>
      <c r="L617" s="12">
        <f>IF(ISERROR(TT_Cennik[[#This Row],[PL KATALOG NETTO 2026.03]]*(1-TT_Cennik[[#This Row],[RABAT %]])),"",ROUND(TT_Cennik[[#This Row],[PL KATALOG NETTO 2026.03]]*(1-TT_Cennik[[#This Row],[RABAT %]]),2))</f>
        <v>8100</v>
      </c>
      <c r="M617" s="13"/>
      <c r="N617" s="12">
        <f>IF(ISERROR(TT_Cennik[[#This Row],[ILOŚĆ]]*TT_Cennik[[#This Row],[CENA NETTO PO RABACIE PLN]]),"zapytaj",TT_Cennik[[#This Row],[ILOŚĆ]]*TT_Cennik[[#This Row],[CENA NETTO PO RABACIE PLN]])</f>
        <v>0</v>
      </c>
    </row>
    <row r="618" spans="1:14" x14ac:dyDescent="0.3">
      <c r="A618" s="14" t="s">
        <v>1560</v>
      </c>
      <c r="B618" s="7" t="s">
        <v>1592</v>
      </c>
      <c r="C618" s="14">
        <v>2</v>
      </c>
      <c r="D618" s="14" t="s">
        <v>1876</v>
      </c>
      <c r="E618" s="14" t="s">
        <v>1877</v>
      </c>
      <c r="F618" s="20" t="s">
        <v>1878</v>
      </c>
      <c r="G618" s="7">
        <v>1</v>
      </c>
      <c r="H618" s="14" t="s">
        <v>20</v>
      </c>
      <c r="I618" s="15">
        <v>5906700316159</v>
      </c>
      <c r="J618" s="12">
        <v>8100</v>
      </c>
      <c r="K618" s="11">
        <f>INDEX(TT_Warunki[Rabat],MATCH(TT_Cennik[[#This Row],[KOD]],TT_Warunki[KOD],0))</f>
        <v>0</v>
      </c>
      <c r="L618" s="12">
        <f>IF(ISERROR(TT_Cennik[[#This Row],[PL KATALOG NETTO 2026.03]]*(1-TT_Cennik[[#This Row],[RABAT %]])),"",ROUND(TT_Cennik[[#This Row],[PL KATALOG NETTO 2026.03]]*(1-TT_Cennik[[#This Row],[RABAT %]]),2))</f>
        <v>8100</v>
      </c>
      <c r="M618" s="13"/>
      <c r="N618" s="12">
        <f>IF(ISERROR(TT_Cennik[[#This Row],[ILOŚĆ]]*TT_Cennik[[#This Row],[CENA NETTO PO RABACIE PLN]]),"zapytaj",TT_Cennik[[#This Row],[ILOŚĆ]]*TT_Cennik[[#This Row],[CENA NETTO PO RABACIE PLN]])</f>
        <v>0</v>
      </c>
    </row>
    <row r="619" spans="1:14" x14ac:dyDescent="0.3">
      <c r="A619" s="14" t="s">
        <v>1560</v>
      </c>
      <c r="B619" s="7" t="s">
        <v>1594</v>
      </c>
      <c r="C619" s="14">
        <v>2</v>
      </c>
      <c r="D619" s="14" t="s">
        <v>1598</v>
      </c>
      <c r="E619" s="14" t="s">
        <v>1595</v>
      </c>
      <c r="F619" s="20" t="s">
        <v>1724</v>
      </c>
      <c r="G619" s="7">
        <v>1</v>
      </c>
      <c r="H619" s="14" t="s">
        <v>20</v>
      </c>
      <c r="I619" s="15">
        <v>5906700315008</v>
      </c>
      <c r="J619" s="12">
        <v>25000</v>
      </c>
      <c r="K619" s="11">
        <f>INDEX(TT_Warunki[Rabat],MATCH(TT_Cennik[[#This Row],[KOD]],TT_Warunki[KOD],0))</f>
        <v>0</v>
      </c>
      <c r="L619" s="12">
        <f>IF(ISERROR(TT_Cennik[[#This Row],[PL KATALOG NETTO 2026.03]]*(1-TT_Cennik[[#This Row],[RABAT %]])),"",ROUND(TT_Cennik[[#This Row],[PL KATALOG NETTO 2026.03]]*(1-TT_Cennik[[#This Row],[RABAT %]]),2))</f>
        <v>25000</v>
      </c>
      <c r="M619" s="13"/>
      <c r="N619" s="12">
        <f>IF(ISERROR(TT_Cennik[[#This Row],[ILOŚĆ]]*TT_Cennik[[#This Row],[CENA NETTO PO RABACIE PLN]]),"zapytaj",TT_Cennik[[#This Row],[ILOŚĆ]]*TT_Cennik[[#This Row],[CENA NETTO PO RABACIE PLN]])</f>
        <v>0</v>
      </c>
    </row>
    <row r="620" spans="1:14" x14ac:dyDescent="0.3">
      <c r="A620" s="14" t="s">
        <v>1560</v>
      </c>
      <c r="B620" s="7" t="s">
        <v>1594</v>
      </c>
      <c r="C620" s="14">
        <v>2</v>
      </c>
      <c r="D620" s="14" t="s">
        <v>1879</v>
      </c>
      <c r="E620" s="14" t="s">
        <v>1596</v>
      </c>
      <c r="F620" s="20" t="s">
        <v>1725</v>
      </c>
      <c r="G620" s="7">
        <v>1</v>
      </c>
      <c r="H620" s="14" t="s">
        <v>20</v>
      </c>
      <c r="I620" s="15">
        <v>5906700314995</v>
      </c>
      <c r="J620" s="12">
        <v>27000</v>
      </c>
      <c r="K620" s="11">
        <f>INDEX(TT_Warunki[Rabat],MATCH(TT_Cennik[[#This Row],[KOD]],TT_Warunki[KOD],0))</f>
        <v>0</v>
      </c>
      <c r="L620" s="12">
        <f>IF(ISERROR(TT_Cennik[[#This Row],[PL KATALOG NETTO 2026.03]]*(1-TT_Cennik[[#This Row],[RABAT %]])),"",ROUND(TT_Cennik[[#This Row],[PL KATALOG NETTO 2026.03]]*(1-TT_Cennik[[#This Row],[RABAT %]]),2))</f>
        <v>27000</v>
      </c>
      <c r="M620" s="13"/>
      <c r="N620" s="12">
        <f>IF(ISERROR(TT_Cennik[[#This Row],[ILOŚĆ]]*TT_Cennik[[#This Row],[CENA NETTO PO RABACIE PLN]]),"zapytaj",TT_Cennik[[#This Row],[ILOŚĆ]]*TT_Cennik[[#This Row],[CENA NETTO PO RABACIE PLN]])</f>
        <v>0</v>
      </c>
    </row>
    <row r="621" spans="1:14" x14ac:dyDescent="0.3">
      <c r="A621" s="14" t="s">
        <v>1560</v>
      </c>
      <c r="B621" s="7" t="s">
        <v>1594</v>
      </c>
      <c r="C621" s="14">
        <v>2</v>
      </c>
      <c r="D621" s="14" t="s">
        <v>1599</v>
      </c>
      <c r="E621" s="14" t="s">
        <v>1597</v>
      </c>
      <c r="F621" s="20" t="s">
        <v>1726</v>
      </c>
      <c r="G621" s="7">
        <v>1</v>
      </c>
      <c r="H621" s="14" t="s">
        <v>20</v>
      </c>
      <c r="I621" s="15">
        <v>5906700314988</v>
      </c>
      <c r="J621" s="12">
        <v>30500</v>
      </c>
      <c r="K621" s="11">
        <f>INDEX(TT_Warunki[Rabat],MATCH(TT_Cennik[[#This Row],[KOD]],TT_Warunki[KOD],0))</f>
        <v>0</v>
      </c>
      <c r="L621" s="12">
        <f>IF(ISERROR(TT_Cennik[[#This Row],[PL KATALOG NETTO 2026.03]]*(1-TT_Cennik[[#This Row],[RABAT %]])),"",ROUND(TT_Cennik[[#This Row],[PL KATALOG NETTO 2026.03]]*(1-TT_Cennik[[#This Row],[RABAT %]]),2))</f>
        <v>30500</v>
      </c>
      <c r="M621" s="13"/>
      <c r="N621" s="12">
        <f>IF(ISERROR(TT_Cennik[[#This Row],[ILOŚĆ]]*TT_Cennik[[#This Row],[CENA NETTO PO RABACIE PLN]]),"zapytaj",TT_Cennik[[#This Row],[ILOŚĆ]]*TT_Cennik[[#This Row],[CENA NETTO PO RABACIE PLN]])</f>
        <v>0</v>
      </c>
    </row>
    <row r="622" spans="1:14" x14ac:dyDescent="0.3">
      <c r="A622" s="14" t="s">
        <v>1560</v>
      </c>
      <c r="B622" s="7" t="s">
        <v>1594</v>
      </c>
      <c r="C622" s="14">
        <v>2</v>
      </c>
      <c r="D622" s="14" t="s">
        <v>1880</v>
      </c>
      <c r="E622" s="14" t="s">
        <v>1881</v>
      </c>
      <c r="F622" s="20" t="s">
        <v>1882</v>
      </c>
      <c r="G622" s="7">
        <v>1</v>
      </c>
      <c r="H622" s="14" t="s">
        <v>20</v>
      </c>
      <c r="I622" s="15">
        <v>5906700316166</v>
      </c>
      <c r="J622" s="12">
        <v>27200</v>
      </c>
      <c r="K622" s="11">
        <f>INDEX(TT_Warunki[Rabat],MATCH(TT_Cennik[[#This Row],[KOD]],TT_Warunki[KOD],0))</f>
        <v>0</v>
      </c>
      <c r="L622" s="12">
        <f>IF(ISERROR(TT_Cennik[[#This Row],[PL KATALOG NETTO 2026.03]]*(1-TT_Cennik[[#This Row],[RABAT %]])),"",ROUND(TT_Cennik[[#This Row],[PL KATALOG NETTO 2026.03]]*(1-TT_Cennik[[#This Row],[RABAT %]]),2))</f>
        <v>27200</v>
      </c>
      <c r="M622" s="13"/>
      <c r="N622" s="12">
        <f>IF(ISERROR(TT_Cennik[[#This Row],[ILOŚĆ]]*TT_Cennik[[#This Row],[CENA NETTO PO RABACIE PLN]]),"zapytaj",TT_Cennik[[#This Row],[ILOŚĆ]]*TT_Cennik[[#This Row],[CENA NETTO PO RABACIE PLN]])</f>
        <v>0</v>
      </c>
    </row>
    <row r="623" spans="1:14" x14ac:dyDescent="0.3">
      <c r="A623" s="14" t="s">
        <v>1560</v>
      </c>
      <c r="B623" s="7" t="s">
        <v>1594</v>
      </c>
      <c r="C623" s="14">
        <v>2</v>
      </c>
      <c r="D623" s="14" t="s">
        <v>1600</v>
      </c>
      <c r="E623" s="14" t="s">
        <v>1883</v>
      </c>
      <c r="F623" s="20" t="s">
        <v>1884</v>
      </c>
      <c r="G623" s="7">
        <v>1</v>
      </c>
      <c r="H623" s="14" t="s">
        <v>20</v>
      </c>
      <c r="I623" s="15">
        <v>5906700316173</v>
      </c>
      <c r="J623" s="12">
        <v>29300</v>
      </c>
      <c r="K623" s="11">
        <f>INDEX(TT_Warunki[Rabat],MATCH(TT_Cennik[[#This Row],[KOD]],TT_Warunki[KOD],0))</f>
        <v>0</v>
      </c>
      <c r="L623" s="12">
        <f>IF(ISERROR(TT_Cennik[[#This Row],[PL KATALOG NETTO 2026.03]]*(1-TT_Cennik[[#This Row],[RABAT %]])),"",ROUND(TT_Cennik[[#This Row],[PL KATALOG NETTO 2026.03]]*(1-TT_Cennik[[#This Row],[RABAT %]]),2))</f>
        <v>29300</v>
      </c>
      <c r="M623" s="13"/>
      <c r="N623" s="12">
        <f>IF(ISERROR(TT_Cennik[[#This Row],[ILOŚĆ]]*TT_Cennik[[#This Row],[CENA NETTO PO RABACIE PLN]]),"zapytaj",TT_Cennik[[#This Row],[ILOŚĆ]]*TT_Cennik[[#This Row],[CENA NETTO PO RABACIE PLN]])</f>
        <v>0</v>
      </c>
    </row>
    <row r="624" spans="1:14" x14ac:dyDescent="0.3">
      <c r="A624" s="14" t="s">
        <v>1560</v>
      </c>
      <c r="B624" s="7" t="s">
        <v>1594</v>
      </c>
      <c r="C624" s="14">
        <v>2</v>
      </c>
      <c r="D624" s="14" t="s">
        <v>1885</v>
      </c>
      <c r="E624" s="14" t="s">
        <v>1886</v>
      </c>
      <c r="F624" s="20" t="s">
        <v>1887</v>
      </c>
      <c r="G624" s="7">
        <v>1</v>
      </c>
      <c r="H624" s="14" t="s">
        <v>20</v>
      </c>
      <c r="I624" s="15">
        <v>5906700316180</v>
      </c>
      <c r="J624" s="12">
        <v>33000</v>
      </c>
      <c r="K624" s="11">
        <f>INDEX(TT_Warunki[Rabat],MATCH(TT_Cennik[[#This Row],[KOD]],TT_Warunki[KOD],0))</f>
        <v>0</v>
      </c>
      <c r="L624" s="12">
        <f>IF(ISERROR(TT_Cennik[[#This Row],[PL KATALOG NETTO 2026.03]]*(1-TT_Cennik[[#This Row],[RABAT %]])),"",ROUND(TT_Cennik[[#This Row],[PL KATALOG NETTO 2026.03]]*(1-TT_Cennik[[#This Row],[RABAT %]]),2))</f>
        <v>33000</v>
      </c>
      <c r="M624" s="13"/>
      <c r="N624" s="12">
        <f>IF(ISERROR(TT_Cennik[[#This Row],[ILOŚĆ]]*TT_Cennik[[#This Row],[CENA NETTO PO RABACIE PLN]]),"zapytaj",TT_Cennik[[#This Row],[ILOŚĆ]]*TT_Cennik[[#This Row],[CENA NETTO PO RABACIE PLN]])</f>
        <v>0</v>
      </c>
    </row>
    <row r="625" spans="1:14" x14ac:dyDescent="0.3">
      <c r="A625" s="14" t="s">
        <v>1561</v>
      </c>
      <c r="B625" s="7" t="s">
        <v>1523</v>
      </c>
      <c r="C625" s="14">
        <v>2</v>
      </c>
      <c r="D625" s="14" t="s">
        <v>1786</v>
      </c>
      <c r="E625" s="14" t="s">
        <v>502</v>
      </c>
      <c r="F625" s="20" t="s">
        <v>1923</v>
      </c>
      <c r="G625" s="7">
        <v>1</v>
      </c>
      <c r="H625" s="14" t="s">
        <v>20</v>
      </c>
      <c r="I625" s="15">
        <v>5902311023011</v>
      </c>
      <c r="J625" s="12">
        <v>499</v>
      </c>
      <c r="K625" s="11">
        <f>INDEX(TT_Warunki[Rabat],MATCH(TT_Cennik[[#This Row],[KOD]],TT_Warunki[KOD],0))</f>
        <v>0</v>
      </c>
      <c r="L625" s="12">
        <f>IF(ISERROR(TT_Cennik[[#This Row],[PL KATALOG NETTO 2026.03]]*(1-TT_Cennik[[#This Row],[RABAT %]])),"",ROUND(TT_Cennik[[#This Row],[PL KATALOG NETTO 2026.03]]*(1-TT_Cennik[[#This Row],[RABAT %]]),2))</f>
        <v>499</v>
      </c>
      <c r="M625" s="13"/>
      <c r="N625" s="12">
        <f>IF(ISERROR(TT_Cennik[[#This Row],[ILOŚĆ]]*TT_Cennik[[#This Row],[CENA NETTO PO RABACIE PLN]]),"zapytaj",TT_Cennik[[#This Row],[ILOŚĆ]]*TT_Cennik[[#This Row],[CENA NETTO PO RABACIE PLN]])</f>
        <v>0</v>
      </c>
    </row>
    <row r="626" spans="1:14" x14ac:dyDescent="0.3">
      <c r="A626" s="14" t="s">
        <v>1561</v>
      </c>
      <c r="B626" s="7" t="s">
        <v>1523</v>
      </c>
      <c r="C626" s="14">
        <v>2</v>
      </c>
      <c r="D626" s="14" t="s">
        <v>1888</v>
      </c>
      <c r="E626" s="14" t="s">
        <v>1924</v>
      </c>
      <c r="F626" s="20" t="s">
        <v>1925</v>
      </c>
      <c r="G626" s="7">
        <v>1</v>
      </c>
      <c r="H626" s="14" t="s">
        <v>20</v>
      </c>
      <c r="I626" s="15">
        <v>5906700316241</v>
      </c>
      <c r="J626" s="12">
        <v>499</v>
      </c>
      <c r="K626" s="11">
        <f>INDEX(TT_Warunki[Rabat],MATCH(TT_Cennik[[#This Row],[KOD]],TT_Warunki[KOD],0))</f>
        <v>0</v>
      </c>
      <c r="L626" s="12">
        <f>IF(ISERROR(TT_Cennik[[#This Row],[PL KATALOG NETTO 2026.03]]*(1-TT_Cennik[[#This Row],[RABAT %]])),"",ROUND(TT_Cennik[[#This Row],[PL KATALOG NETTO 2026.03]]*(1-TT_Cennik[[#This Row],[RABAT %]]),2))</f>
        <v>499</v>
      </c>
      <c r="M626" s="13"/>
      <c r="N626" s="12">
        <f>IF(ISERROR(TT_Cennik[[#This Row],[ILOŚĆ]]*TT_Cennik[[#This Row],[CENA NETTO PO RABACIE PLN]]),"zapytaj",TT_Cennik[[#This Row],[ILOŚĆ]]*TT_Cennik[[#This Row],[CENA NETTO PO RABACIE PLN]])</f>
        <v>0</v>
      </c>
    </row>
    <row r="627" spans="1:14" x14ac:dyDescent="0.3">
      <c r="A627" s="14" t="s">
        <v>1561</v>
      </c>
      <c r="B627" s="7" t="s">
        <v>1523</v>
      </c>
      <c r="C627" s="14">
        <v>2</v>
      </c>
      <c r="D627" s="14" t="s">
        <v>1787</v>
      </c>
      <c r="E627" s="14" t="s">
        <v>1889</v>
      </c>
      <c r="F627" s="20" t="s">
        <v>2064</v>
      </c>
      <c r="G627" s="7">
        <v>1</v>
      </c>
      <c r="H627" s="14" t="s">
        <v>20</v>
      </c>
      <c r="I627" s="15">
        <v>5906700316197</v>
      </c>
      <c r="J627" s="12">
        <v>1592.01</v>
      </c>
      <c r="K627" s="11">
        <f>INDEX(TT_Warunki[Rabat],MATCH(TT_Cennik[[#This Row],[KOD]],TT_Warunki[KOD],0))</f>
        <v>0</v>
      </c>
      <c r="L627" s="12">
        <f>IF(ISERROR(TT_Cennik[[#This Row],[PL KATALOG NETTO 2026.03]]*(1-TT_Cennik[[#This Row],[RABAT %]])),"",ROUND(TT_Cennik[[#This Row],[PL KATALOG NETTO 2026.03]]*(1-TT_Cennik[[#This Row],[RABAT %]]),2))</f>
        <v>1592.01</v>
      </c>
      <c r="M627" s="13"/>
      <c r="N627" s="12">
        <f>IF(ISERROR(TT_Cennik[[#This Row],[ILOŚĆ]]*TT_Cennik[[#This Row],[CENA NETTO PO RABACIE PLN]]),"zapytaj",TT_Cennik[[#This Row],[ILOŚĆ]]*TT_Cennik[[#This Row],[CENA NETTO PO RABACIE PLN]])</f>
        <v>0</v>
      </c>
    </row>
    <row r="628" spans="1:14" x14ac:dyDescent="0.3">
      <c r="A628" s="14" t="s">
        <v>1561</v>
      </c>
      <c r="B628" s="7" t="s">
        <v>1523</v>
      </c>
      <c r="C628" s="14">
        <v>2</v>
      </c>
      <c r="D628" s="14" t="s">
        <v>1788</v>
      </c>
      <c r="E628" s="14" t="s">
        <v>503</v>
      </c>
      <c r="F628" s="20" t="s">
        <v>2065</v>
      </c>
      <c r="G628" s="7">
        <v>1</v>
      </c>
      <c r="H628" s="14" t="s">
        <v>20</v>
      </c>
      <c r="I628" s="15">
        <v>5902311023028</v>
      </c>
      <c r="J628" s="12">
        <v>2415</v>
      </c>
      <c r="K628" s="11">
        <f>INDEX(TT_Warunki[Rabat],MATCH(TT_Cennik[[#This Row],[KOD]],TT_Warunki[KOD],0))</f>
        <v>0</v>
      </c>
      <c r="L628" s="12">
        <f>IF(ISERROR(TT_Cennik[[#This Row],[PL KATALOG NETTO 2026.03]]*(1-TT_Cennik[[#This Row],[RABAT %]])),"",ROUND(TT_Cennik[[#This Row],[PL KATALOG NETTO 2026.03]]*(1-TT_Cennik[[#This Row],[RABAT %]]),2))</f>
        <v>2415</v>
      </c>
      <c r="M628" s="13"/>
      <c r="N628" s="12">
        <f>IF(ISERROR(TT_Cennik[[#This Row],[ILOŚĆ]]*TT_Cennik[[#This Row],[CENA NETTO PO RABACIE PLN]]),"zapytaj",TT_Cennik[[#This Row],[ILOŚĆ]]*TT_Cennik[[#This Row],[CENA NETTO PO RABACIE PLN]])</f>
        <v>0</v>
      </c>
    </row>
    <row r="629" spans="1:14" x14ac:dyDescent="0.3">
      <c r="A629" s="14" t="s">
        <v>1561</v>
      </c>
      <c r="B629" s="7" t="s">
        <v>1523</v>
      </c>
      <c r="C629" s="14">
        <v>2</v>
      </c>
      <c r="D629" s="14" t="s">
        <v>1789</v>
      </c>
      <c r="E629" s="14" t="s">
        <v>504</v>
      </c>
      <c r="F629" s="20" t="s">
        <v>2066</v>
      </c>
      <c r="G629" s="7">
        <v>1</v>
      </c>
      <c r="H629" s="14" t="s">
        <v>20</v>
      </c>
      <c r="I629" s="15">
        <v>5902311023035</v>
      </c>
      <c r="J629" s="12">
        <v>2600</v>
      </c>
      <c r="K629" s="11">
        <f>INDEX(TT_Warunki[Rabat],MATCH(TT_Cennik[[#This Row],[KOD]],TT_Warunki[KOD],0))</f>
        <v>0</v>
      </c>
      <c r="L629" s="12">
        <f>IF(ISERROR(TT_Cennik[[#This Row],[PL KATALOG NETTO 2026.03]]*(1-TT_Cennik[[#This Row],[RABAT %]])),"",ROUND(TT_Cennik[[#This Row],[PL KATALOG NETTO 2026.03]]*(1-TT_Cennik[[#This Row],[RABAT %]]),2))</f>
        <v>2600</v>
      </c>
      <c r="M629" s="13"/>
      <c r="N629" s="12">
        <f>IF(ISERROR(TT_Cennik[[#This Row],[ILOŚĆ]]*TT_Cennik[[#This Row],[CENA NETTO PO RABACIE PLN]]),"zapytaj",TT_Cennik[[#This Row],[ILOŚĆ]]*TT_Cennik[[#This Row],[CENA NETTO PO RABACIE PLN]])</f>
        <v>0</v>
      </c>
    </row>
    <row r="630" spans="1:14" x14ac:dyDescent="0.3">
      <c r="A630" s="14" t="s">
        <v>1561</v>
      </c>
      <c r="B630" s="7" t="s">
        <v>1523</v>
      </c>
      <c r="C630" s="14">
        <v>2</v>
      </c>
      <c r="D630" s="14" t="s">
        <v>1790</v>
      </c>
      <c r="E630" s="14" t="s">
        <v>505</v>
      </c>
      <c r="F630" s="20" t="s">
        <v>2067</v>
      </c>
      <c r="G630" s="7">
        <v>1</v>
      </c>
      <c r="H630" s="14" t="s">
        <v>20</v>
      </c>
      <c r="I630" s="15">
        <v>5902311023042</v>
      </c>
      <c r="J630" s="12">
        <v>3250</v>
      </c>
      <c r="K630" s="11">
        <f>INDEX(TT_Warunki[Rabat],MATCH(TT_Cennik[[#This Row],[KOD]],TT_Warunki[KOD],0))</f>
        <v>0</v>
      </c>
      <c r="L630" s="12">
        <f>IF(ISERROR(TT_Cennik[[#This Row],[PL KATALOG NETTO 2026.03]]*(1-TT_Cennik[[#This Row],[RABAT %]])),"",ROUND(TT_Cennik[[#This Row],[PL KATALOG NETTO 2026.03]]*(1-TT_Cennik[[#This Row],[RABAT %]]),2))</f>
        <v>3250</v>
      </c>
      <c r="M630" s="13"/>
      <c r="N630" s="12">
        <f>IF(ISERROR(TT_Cennik[[#This Row],[ILOŚĆ]]*TT_Cennik[[#This Row],[CENA NETTO PO RABACIE PLN]]),"zapytaj",TT_Cennik[[#This Row],[ILOŚĆ]]*TT_Cennik[[#This Row],[CENA NETTO PO RABACIE PLN]])</f>
        <v>0</v>
      </c>
    </row>
    <row r="631" spans="1:14" x14ac:dyDescent="0.3">
      <c r="A631" s="14" t="s">
        <v>1561</v>
      </c>
      <c r="B631" s="7" t="s">
        <v>1523</v>
      </c>
      <c r="C631" s="14">
        <v>2</v>
      </c>
      <c r="D631" s="14" t="s">
        <v>1792</v>
      </c>
      <c r="E631" s="14" t="s">
        <v>506</v>
      </c>
      <c r="F631" s="20" t="s">
        <v>1791</v>
      </c>
      <c r="G631" s="7">
        <v>1</v>
      </c>
      <c r="H631" s="14" t="s">
        <v>20</v>
      </c>
      <c r="I631" s="15">
        <v>5902311023059</v>
      </c>
      <c r="J631" s="12">
        <v>650.66999999999996</v>
      </c>
      <c r="K631" s="11">
        <f>INDEX(TT_Warunki[Rabat],MATCH(TT_Cennik[[#This Row],[KOD]],TT_Warunki[KOD],0))</f>
        <v>0</v>
      </c>
      <c r="L631" s="12">
        <f>IF(ISERROR(TT_Cennik[[#This Row],[PL KATALOG NETTO 2026.03]]*(1-TT_Cennik[[#This Row],[RABAT %]])),"",ROUND(TT_Cennik[[#This Row],[PL KATALOG NETTO 2026.03]]*(1-TT_Cennik[[#This Row],[RABAT %]]),2))</f>
        <v>650.66999999999996</v>
      </c>
      <c r="M631" s="13"/>
      <c r="N631" s="12">
        <f>IF(ISERROR(TT_Cennik[[#This Row],[ILOŚĆ]]*TT_Cennik[[#This Row],[CENA NETTO PO RABACIE PLN]]),"zapytaj",TT_Cennik[[#This Row],[ILOŚĆ]]*TT_Cennik[[#This Row],[CENA NETTO PO RABACIE PLN]])</f>
        <v>0</v>
      </c>
    </row>
    <row r="632" spans="1:14" x14ac:dyDescent="0.3">
      <c r="A632" s="14" t="s">
        <v>1561</v>
      </c>
      <c r="B632" s="7" t="s">
        <v>1523</v>
      </c>
      <c r="C632" s="14">
        <v>2</v>
      </c>
      <c r="D632" s="14" t="s">
        <v>1926</v>
      </c>
      <c r="E632" s="14" t="s">
        <v>507</v>
      </c>
      <c r="F632" s="20" t="s">
        <v>1793</v>
      </c>
      <c r="G632" s="7">
        <v>1</v>
      </c>
      <c r="H632" s="14" t="s">
        <v>20</v>
      </c>
      <c r="I632" s="15">
        <v>5902311023066</v>
      </c>
      <c r="J632" s="12">
        <v>724.47</v>
      </c>
      <c r="K632" s="11">
        <f>INDEX(TT_Warunki[Rabat],MATCH(TT_Cennik[[#This Row],[KOD]],TT_Warunki[KOD],0))</f>
        <v>0</v>
      </c>
      <c r="L632" s="12">
        <f>IF(ISERROR(TT_Cennik[[#This Row],[PL KATALOG NETTO 2026.03]]*(1-TT_Cennik[[#This Row],[RABAT %]])),"",ROUND(TT_Cennik[[#This Row],[PL KATALOG NETTO 2026.03]]*(1-TT_Cennik[[#This Row],[RABAT %]]),2))</f>
        <v>724.47</v>
      </c>
      <c r="M632" s="13"/>
      <c r="N632" s="12">
        <f>IF(ISERROR(TT_Cennik[[#This Row],[ILOŚĆ]]*TT_Cennik[[#This Row],[CENA NETTO PO RABACIE PLN]]),"zapytaj",TT_Cennik[[#This Row],[ILOŚĆ]]*TT_Cennik[[#This Row],[CENA NETTO PO RABACIE PLN]])</f>
        <v>0</v>
      </c>
    </row>
    <row r="633" spans="1:14" x14ac:dyDescent="0.3">
      <c r="A633" s="14" t="s">
        <v>1562</v>
      </c>
      <c r="B633" s="7" t="s">
        <v>1523</v>
      </c>
      <c r="C633" s="14">
        <v>2</v>
      </c>
      <c r="D633" s="14" t="s">
        <v>1890</v>
      </c>
      <c r="E633" s="14" t="s">
        <v>1891</v>
      </c>
      <c r="F633" s="20" t="s">
        <v>2068</v>
      </c>
      <c r="G633" s="7">
        <v>1</v>
      </c>
      <c r="H633" s="14" t="s">
        <v>20</v>
      </c>
      <c r="I633" s="15">
        <v>5906700316036</v>
      </c>
      <c r="J633" s="12">
        <v>76.92</v>
      </c>
      <c r="K633" s="11">
        <f>INDEX(TT_Warunki[Rabat],MATCH(TT_Cennik[[#This Row],[KOD]],TT_Warunki[KOD],0))</f>
        <v>0</v>
      </c>
      <c r="L633" s="12">
        <f>IF(ISERROR(TT_Cennik[[#This Row],[PL KATALOG NETTO 2026.03]]*(1-TT_Cennik[[#This Row],[RABAT %]])),"",ROUND(TT_Cennik[[#This Row],[PL KATALOG NETTO 2026.03]]*(1-TT_Cennik[[#This Row],[RABAT %]]),2))</f>
        <v>76.92</v>
      </c>
      <c r="M633" s="13"/>
      <c r="N633" s="12">
        <f>IF(ISERROR(TT_Cennik[[#This Row],[ILOŚĆ]]*TT_Cennik[[#This Row],[CENA NETTO PO RABACIE PLN]]),"zapytaj",TT_Cennik[[#This Row],[ILOŚĆ]]*TT_Cennik[[#This Row],[CENA NETTO PO RABACIE PLN]])</f>
        <v>0</v>
      </c>
    </row>
    <row r="634" spans="1:14" x14ac:dyDescent="0.3">
      <c r="A634" s="14" t="s">
        <v>1562</v>
      </c>
      <c r="B634" s="7" t="s">
        <v>1523</v>
      </c>
      <c r="C634" s="14">
        <v>2</v>
      </c>
      <c r="D634" s="14" t="s">
        <v>1892</v>
      </c>
      <c r="E634" s="14" t="s">
        <v>1893</v>
      </c>
      <c r="F634" s="20" t="s">
        <v>2069</v>
      </c>
      <c r="G634" s="7">
        <v>1</v>
      </c>
      <c r="H634" s="14" t="s">
        <v>20</v>
      </c>
      <c r="I634" s="15">
        <v>5906700315916</v>
      </c>
      <c r="J634" s="12">
        <v>45.28</v>
      </c>
      <c r="K634" s="11">
        <f>INDEX(TT_Warunki[Rabat],MATCH(TT_Cennik[[#This Row],[KOD]],TT_Warunki[KOD],0))</f>
        <v>0</v>
      </c>
      <c r="L634" s="12">
        <f>IF(ISERROR(TT_Cennik[[#This Row],[PL KATALOG NETTO 2026.03]]*(1-TT_Cennik[[#This Row],[RABAT %]])),"",ROUND(TT_Cennik[[#This Row],[PL KATALOG NETTO 2026.03]]*(1-TT_Cennik[[#This Row],[RABAT %]]),2))</f>
        <v>45.28</v>
      </c>
      <c r="M634" s="13"/>
      <c r="N634" s="12">
        <f>IF(ISERROR(TT_Cennik[[#This Row],[ILOŚĆ]]*TT_Cennik[[#This Row],[CENA NETTO PO RABACIE PLN]]),"zapytaj",TT_Cennik[[#This Row],[ILOŚĆ]]*TT_Cennik[[#This Row],[CENA NETTO PO RABACIE PLN]])</f>
        <v>0</v>
      </c>
    </row>
    <row r="635" spans="1:14" x14ac:dyDescent="0.3">
      <c r="A635" s="14" t="s">
        <v>1562</v>
      </c>
      <c r="B635" s="7" t="s">
        <v>1523</v>
      </c>
      <c r="C635" s="14">
        <v>2</v>
      </c>
      <c r="D635" s="14" t="s">
        <v>1894</v>
      </c>
      <c r="E635" s="14" t="s">
        <v>1895</v>
      </c>
      <c r="F635" s="20" t="s">
        <v>2070</v>
      </c>
      <c r="G635" s="7">
        <v>1</v>
      </c>
      <c r="H635" s="14" t="s">
        <v>20</v>
      </c>
      <c r="I635" s="15">
        <v>5906700315923</v>
      </c>
      <c r="J635" s="12">
        <v>64.349999999999994</v>
      </c>
      <c r="K635" s="11">
        <f>INDEX(TT_Warunki[Rabat],MATCH(TT_Cennik[[#This Row],[KOD]],TT_Warunki[KOD],0))</f>
        <v>0</v>
      </c>
      <c r="L635" s="12">
        <f>IF(ISERROR(TT_Cennik[[#This Row],[PL KATALOG NETTO 2026.03]]*(1-TT_Cennik[[#This Row],[RABAT %]])),"",ROUND(TT_Cennik[[#This Row],[PL KATALOG NETTO 2026.03]]*(1-TT_Cennik[[#This Row],[RABAT %]]),2))</f>
        <v>64.349999999999994</v>
      </c>
      <c r="M635" s="13"/>
      <c r="N635" s="12">
        <f>IF(ISERROR(TT_Cennik[[#This Row],[ILOŚĆ]]*TT_Cennik[[#This Row],[CENA NETTO PO RABACIE PLN]]),"zapytaj",TT_Cennik[[#This Row],[ILOŚĆ]]*TT_Cennik[[#This Row],[CENA NETTO PO RABACIE PLN]])</f>
        <v>0</v>
      </c>
    </row>
    <row r="636" spans="1:14" x14ac:dyDescent="0.3">
      <c r="A636" s="14" t="s">
        <v>1562</v>
      </c>
      <c r="B636" s="7" t="s">
        <v>1523</v>
      </c>
      <c r="C636" s="14">
        <v>2</v>
      </c>
      <c r="D636" s="14" t="s">
        <v>1794</v>
      </c>
      <c r="E636" s="14" t="s">
        <v>508</v>
      </c>
      <c r="F636" s="20" t="s">
        <v>2071</v>
      </c>
      <c r="G636" s="7">
        <v>1</v>
      </c>
      <c r="H636" s="14" t="s">
        <v>20</v>
      </c>
      <c r="I636" s="15">
        <v>5902311023080</v>
      </c>
      <c r="J636" s="12">
        <v>69.77</v>
      </c>
      <c r="K636" s="11">
        <f>INDEX(TT_Warunki[Rabat],MATCH(TT_Cennik[[#This Row],[KOD]],TT_Warunki[KOD],0))</f>
        <v>0</v>
      </c>
      <c r="L636" s="12">
        <f>IF(ISERROR(TT_Cennik[[#This Row],[PL KATALOG NETTO 2026.03]]*(1-TT_Cennik[[#This Row],[RABAT %]])),"",ROUND(TT_Cennik[[#This Row],[PL KATALOG NETTO 2026.03]]*(1-TT_Cennik[[#This Row],[RABAT %]]),2))</f>
        <v>69.77</v>
      </c>
      <c r="M636" s="13"/>
      <c r="N636" s="12">
        <f>IF(ISERROR(TT_Cennik[[#This Row],[ILOŚĆ]]*TT_Cennik[[#This Row],[CENA NETTO PO RABACIE PLN]]),"zapytaj",TT_Cennik[[#This Row],[ILOŚĆ]]*TT_Cennik[[#This Row],[CENA NETTO PO RABACIE PLN]])</f>
        <v>0</v>
      </c>
    </row>
    <row r="637" spans="1:14" x14ac:dyDescent="0.3">
      <c r="A637" s="14" t="s">
        <v>1562</v>
      </c>
      <c r="B637" s="7" t="s">
        <v>1523</v>
      </c>
      <c r="C637" s="14">
        <v>2</v>
      </c>
      <c r="D637" s="14" t="s">
        <v>1795</v>
      </c>
      <c r="E637" s="14" t="s">
        <v>509</v>
      </c>
      <c r="F637" s="20" t="s">
        <v>2072</v>
      </c>
      <c r="G637" s="7">
        <v>1</v>
      </c>
      <c r="H637" s="14" t="s">
        <v>20</v>
      </c>
      <c r="I637" s="15">
        <v>5902311023097</v>
      </c>
      <c r="J637" s="12">
        <v>77.569999999999993</v>
      </c>
      <c r="K637" s="11">
        <f>INDEX(TT_Warunki[Rabat],MATCH(TT_Cennik[[#This Row],[KOD]],TT_Warunki[KOD],0))</f>
        <v>0</v>
      </c>
      <c r="L637" s="12">
        <f>IF(ISERROR(TT_Cennik[[#This Row],[PL KATALOG NETTO 2026.03]]*(1-TT_Cennik[[#This Row],[RABAT %]])),"",ROUND(TT_Cennik[[#This Row],[PL KATALOG NETTO 2026.03]]*(1-TT_Cennik[[#This Row],[RABAT %]]),2))</f>
        <v>77.569999999999993</v>
      </c>
      <c r="M637" s="13"/>
      <c r="N637" s="12">
        <f>IF(ISERROR(TT_Cennik[[#This Row],[ILOŚĆ]]*TT_Cennik[[#This Row],[CENA NETTO PO RABACIE PLN]]),"zapytaj",TT_Cennik[[#This Row],[ILOŚĆ]]*TT_Cennik[[#This Row],[CENA NETTO PO RABACIE PLN]])</f>
        <v>0</v>
      </c>
    </row>
    <row r="638" spans="1:14" x14ac:dyDescent="0.3">
      <c r="A638" s="14" t="s">
        <v>1562</v>
      </c>
      <c r="B638" s="7" t="s">
        <v>1523</v>
      </c>
      <c r="C638" s="14">
        <v>2</v>
      </c>
      <c r="D638" s="14" t="s">
        <v>1796</v>
      </c>
      <c r="E638" s="14" t="s">
        <v>510</v>
      </c>
      <c r="F638" s="20" t="s">
        <v>2073</v>
      </c>
      <c r="G638" s="7">
        <v>1</v>
      </c>
      <c r="H638" s="14" t="s">
        <v>20</v>
      </c>
      <c r="I638" s="15">
        <v>5902311023103</v>
      </c>
      <c r="J638" s="12">
        <v>94.03</v>
      </c>
      <c r="K638" s="11">
        <f>INDEX(TT_Warunki[Rabat],MATCH(TT_Cennik[[#This Row],[KOD]],TT_Warunki[KOD],0))</f>
        <v>0</v>
      </c>
      <c r="L638" s="12">
        <f>IF(ISERROR(TT_Cennik[[#This Row],[PL KATALOG NETTO 2026.03]]*(1-TT_Cennik[[#This Row],[RABAT %]])),"",ROUND(TT_Cennik[[#This Row],[PL KATALOG NETTO 2026.03]]*(1-TT_Cennik[[#This Row],[RABAT %]]),2))</f>
        <v>94.03</v>
      </c>
      <c r="M638" s="13"/>
      <c r="N638" s="12">
        <f>IF(ISERROR(TT_Cennik[[#This Row],[ILOŚĆ]]*TT_Cennik[[#This Row],[CENA NETTO PO RABACIE PLN]]),"zapytaj",TT_Cennik[[#This Row],[ILOŚĆ]]*TT_Cennik[[#This Row],[CENA NETTO PO RABACIE PLN]])</f>
        <v>0</v>
      </c>
    </row>
    <row r="639" spans="1:14" x14ac:dyDescent="0.3">
      <c r="A639" s="14" t="s">
        <v>1562</v>
      </c>
      <c r="B639" s="7" t="s">
        <v>1523</v>
      </c>
      <c r="C639" s="14">
        <v>2</v>
      </c>
      <c r="D639" s="14" t="s">
        <v>1896</v>
      </c>
      <c r="E639" s="14" t="s">
        <v>1897</v>
      </c>
      <c r="F639" s="20" t="s">
        <v>2074</v>
      </c>
      <c r="G639" s="7">
        <v>1</v>
      </c>
      <c r="H639" s="14" t="s">
        <v>20</v>
      </c>
      <c r="I639" s="15">
        <v>5906700315930</v>
      </c>
      <c r="J639" s="12">
        <v>64.78</v>
      </c>
      <c r="K639" s="11">
        <f>INDEX(TT_Warunki[Rabat],MATCH(TT_Cennik[[#This Row],[KOD]],TT_Warunki[KOD],0))</f>
        <v>0</v>
      </c>
      <c r="L639" s="12">
        <f>IF(ISERROR(TT_Cennik[[#This Row],[PL KATALOG NETTO 2026.03]]*(1-TT_Cennik[[#This Row],[RABAT %]])),"",ROUND(TT_Cennik[[#This Row],[PL KATALOG NETTO 2026.03]]*(1-TT_Cennik[[#This Row],[RABAT %]]),2))</f>
        <v>64.78</v>
      </c>
      <c r="M639" s="13"/>
      <c r="N639" s="12">
        <f>IF(ISERROR(TT_Cennik[[#This Row],[ILOŚĆ]]*TT_Cennik[[#This Row],[CENA NETTO PO RABACIE PLN]]),"zapytaj",TT_Cennik[[#This Row],[ILOŚĆ]]*TT_Cennik[[#This Row],[CENA NETTO PO RABACIE PLN]])</f>
        <v>0</v>
      </c>
    </row>
    <row r="640" spans="1:14" x14ac:dyDescent="0.3">
      <c r="A640" s="14" t="s">
        <v>1562</v>
      </c>
      <c r="B640" s="7" t="s">
        <v>1523</v>
      </c>
      <c r="C640" s="14">
        <v>2</v>
      </c>
      <c r="D640" s="14" t="s">
        <v>1898</v>
      </c>
      <c r="E640" s="14" t="s">
        <v>1899</v>
      </c>
      <c r="F640" s="20" t="s">
        <v>2075</v>
      </c>
      <c r="G640" s="7">
        <v>1</v>
      </c>
      <c r="H640" s="14" t="s">
        <v>20</v>
      </c>
      <c r="I640" s="15">
        <v>5906700315947</v>
      </c>
      <c r="J640" s="12">
        <v>40.08</v>
      </c>
      <c r="K640" s="11">
        <f>INDEX(TT_Warunki[Rabat],MATCH(TT_Cennik[[#This Row],[KOD]],TT_Warunki[KOD],0))</f>
        <v>0</v>
      </c>
      <c r="L640" s="12">
        <f>IF(ISERROR(TT_Cennik[[#This Row],[PL KATALOG NETTO 2026.03]]*(1-TT_Cennik[[#This Row],[RABAT %]])),"",ROUND(TT_Cennik[[#This Row],[PL KATALOG NETTO 2026.03]]*(1-TT_Cennik[[#This Row],[RABAT %]]),2))</f>
        <v>40.08</v>
      </c>
      <c r="M640" s="13"/>
      <c r="N640" s="12">
        <f>IF(ISERROR(TT_Cennik[[#This Row],[ILOŚĆ]]*TT_Cennik[[#This Row],[CENA NETTO PO RABACIE PLN]]),"zapytaj",TT_Cennik[[#This Row],[ILOŚĆ]]*TT_Cennik[[#This Row],[CENA NETTO PO RABACIE PLN]])</f>
        <v>0</v>
      </c>
    </row>
    <row r="641" spans="1:14" x14ac:dyDescent="0.3">
      <c r="A641" s="14" t="s">
        <v>1562</v>
      </c>
      <c r="B641" s="7" t="s">
        <v>1523</v>
      </c>
      <c r="C641" s="14">
        <v>2</v>
      </c>
      <c r="D641" s="14" t="s">
        <v>1900</v>
      </c>
      <c r="E641" s="14" t="s">
        <v>1901</v>
      </c>
      <c r="F641" s="20" t="s">
        <v>2076</v>
      </c>
      <c r="G641" s="7">
        <v>1</v>
      </c>
      <c r="H641" s="14" t="s">
        <v>20</v>
      </c>
      <c r="I641" s="15">
        <v>5906700315954</v>
      </c>
      <c r="J641" s="12">
        <v>52.48</v>
      </c>
      <c r="K641" s="11">
        <f>INDEX(TT_Warunki[Rabat],MATCH(TT_Cennik[[#This Row],[KOD]],TT_Warunki[KOD],0))</f>
        <v>0</v>
      </c>
      <c r="L641" s="12">
        <f>IF(ISERROR(TT_Cennik[[#This Row],[PL KATALOG NETTO 2026.03]]*(1-TT_Cennik[[#This Row],[RABAT %]])),"",ROUND(TT_Cennik[[#This Row],[PL KATALOG NETTO 2026.03]]*(1-TT_Cennik[[#This Row],[RABAT %]]),2))</f>
        <v>52.48</v>
      </c>
      <c r="M641" s="13"/>
      <c r="N641" s="12">
        <f>IF(ISERROR(TT_Cennik[[#This Row],[ILOŚĆ]]*TT_Cennik[[#This Row],[CENA NETTO PO RABACIE PLN]]),"zapytaj",TT_Cennik[[#This Row],[ILOŚĆ]]*TT_Cennik[[#This Row],[CENA NETTO PO RABACIE PLN]])</f>
        <v>0</v>
      </c>
    </row>
    <row r="642" spans="1:14" x14ac:dyDescent="0.3">
      <c r="A642" s="14" t="s">
        <v>1562</v>
      </c>
      <c r="B642" s="7" t="s">
        <v>1523</v>
      </c>
      <c r="C642" s="14">
        <v>2</v>
      </c>
      <c r="D642" s="14" t="s">
        <v>1797</v>
      </c>
      <c r="E642" s="14" t="s">
        <v>511</v>
      </c>
      <c r="F642" s="20" t="s">
        <v>2077</v>
      </c>
      <c r="G642" s="7">
        <v>1</v>
      </c>
      <c r="H642" s="14" t="s">
        <v>20</v>
      </c>
      <c r="I642" s="15">
        <v>5902311023110</v>
      </c>
      <c r="J642" s="12">
        <v>60.48</v>
      </c>
      <c r="K642" s="11">
        <f>INDEX(TT_Warunki[Rabat],MATCH(TT_Cennik[[#This Row],[KOD]],TT_Warunki[KOD],0))</f>
        <v>0</v>
      </c>
      <c r="L642" s="12">
        <f>IF(ISERROR(TT_Cennik[[#This Row],[PL KATALOG NETTO 2026.03]]*(1-TT_Cennik[[#This Row],[RABAT %]])),"",ROUND(TT_Cennik[[#This Row],[PL KATALOG NETTO 2026.03]]*(1-TT_Cennik[[#This Row],[RABAT %]]),2))</f>
        <v>60.48</v>
      </c>
      <c r="M642" s="13"/>
      <c r="N642" s="12">
        <f>IF(ISERROR(TT_Cennik[[#This Row],[ILOŚĆ]]*TT_Cennik[[#This Row],[CENA NETTO PO RABACIE PLN]]),"zapytaj",TT_Cennik[[#This Row],[ILOŚĆ]]*TT_Cennik[[#This Row],[CENA NETTO PO RABACIE PLN]])</f>
        <v>0</v>
      </c>
    </row>
    <row r="643" spans="1:14" x14ac:dyDescent="0.3">
      <c r="A643" s="14" t="s">
        <v>1562</v>
      </c>
      <c r="B643" s="7" t="s">
        <v>1523</v>
      </c>
      <c r="C643" s="14">
        <v>2</v>
      </c>
      <c r="D643" s="14" t="s">
        <v>1798</v>
      </c>
      <c r="E643" s="14" t="s">
        <v>512</v>
      </c>
      <c r="F643" s="20" t="s">
        <v>2078</v>
      </c>
      <c r="G643" s="7">
        <v>1</v>
      </c>
      <c r="H643" s="14" t="s">
        <v>20</v>
      </c>
      <c r="I643" s="15">
        <v>5902311023127</v>
      </c>
      <c r="J643" s="12">
        <v>62.64</v>
      </c>
      <c r="K643" s="11">
        <f>INDEX(TT_Warunki[Rabat],MATCH(TT_Cennik[[#This Row],[KOD]],TT_Warunki[KOD],0))</f>
        <v>0</v>
      </c>
      <c r="L643" s="12">
        <f>IF(ISERROR(TT_Cennik[[#This Row],[PL KATALOG NETTO 2026.03]]*(1-TT_Cennik[[#This Row],[RABAT %]])),"",ROUND(TT_Cennik[[#This Row],[PL KATALOG NETTO 2026.03]]*(1-TT_Cennik[[#This Row],[RABAT %]]),2))</f>
        <v>62.64</v>
      </c>
      <c r="M643" s="13"/>
      <c r="N643" s="12">
        <f>IF(ISERROR(TT_Cennik[[#This Row],[ILOŚĆ]]*TT_Cennik[[#This Row],[CENA NETTO PO RABACIE PLN]]),"zapytaj",TT_Cennik[[#This Row],[ILOŚĆ]]*TT_Cennik[[#This Row],[CENA NETTO PO RABACIE PLN]])</f>
        <v>0</v>
      </c>
    </row>
    <row r="644" spans="1:14" x14ac:dyDescent="0.3">
      <c r="A644" s="14" t="s">
        <v>1562</v>
      </c>
      <c r="B644" s="7" t="s">
        <v>1523</v>
      </c>
      <c r="C644" s="14">
        <v>2</v>
      </c>
      <c r="D644" s="14" t="s">
        <v>1799</v>
      </c>
      <c r="E644" s="14" t="s">
        <v>513</v>
      </c>
      <c r="F644" s="20" t="s">
        <v>2079</v>
      </c>
      <c r="G644" s="7">
        <v>1</v>
      </c>
      <c r="H644" s="14" t="s">
        <v>20</v>
      </c>
      <c r="I644" s="15">
        <v>5902311023134</v>
      </c>
      <c r="J644" s="12">
        <v>69.12</v>
      </c>
      <c r="K644" s="11">
        <f>INDEX(TT_Warunki[Rabat],MATCH(TT_Cennik[[#This Row],[KOD]],TT_Warunki[KOD],0))</f>
        <v>0</v>
      </c>
      <c r="L644" s="12">
        <f>IF(ISERROR(TT_Cennik[[#This Row],[PL KATALOG NETTO 2026.03]]*(1-TT_Cennik[[#This Row],[RABAT %]])),"",ROUND(TT_Cennik[[#This Row],[PL KATALOG NETTO 2026.03]]*(1-TT_Cennik[[#This Row],[RABAT %]]),2))</f>
        <v>69.12</v>
      </c>
      <c r="M644" s="13"/>
      <c r="N644" s="12">
        <f>IF(ISERROR(TT_Cennik[[#This Row],[ILOŚĆ]]*TT_Cennik[[#This Row],[CENA NETTO PO RABACIE PLN]]),"zapytaj",TT_Cennik[[#This Row],[ILOŚĆ]]*TT_Cennik[[#This Row],[CENA NETTO PO RABACIE PLN]])</f>
        <v>0</v>
      </c>
    </row>
    <row r="645" spans="1:14" x14ac:dyDescent="0.3">
      <c r="A645" s="14" t="s">
        <v>1562</v>
      </c>
      <c r="B645" s="7" t="s">
        <v>1523</v>
      </c>
      <c r="C645" s="14">
        <v>2</v>
      </c>
      <c r="D645" s="14" t="s">
        <v>1902</v>
      </c>
      <c r="E645" s="14" t="s">
        <v>1903</v>
      </c>
      <c r="F645" s="20" t="s">
        <v>2080</v>
      </c>
      <c r="G645" s="7">
        <v>1</v>
      </c>
      <c r="H645" s="14" t="s">
        <v>20</v>
      </c>
      <c r="I645" s="15">
        <v>5906700315961</v>
      </c>
      <c r="J645" s="12">
        <v>81.03</v>
      </c>
      <c r="K645" s="11">
        <f>INDEX(TT_Warunki[Rabat],MATCH(TT_Cennik[[#This Row],[KOD]],TT_Warunki[KOD],0))</f>
        <v>0</v>
      </c>
      <c r="L645" s="12">
        <f>IF(ISERROR(TT_Cennik[[#This Row],[PL KATALOG NETTO 2026.03]]*(1-TT_Cennik[[#This Row],[RABAT %]])),"",ROUND(TT_Cennik[[#This Row],[PL KATALOG NETTO 2026.03]]*(1-TT_Cennik[[#This Row],[RABAT %]]),2))</f>
        <v>81.03</v>
      </c>
      <c r="M645" s="13"/>
      <c r="N645" s="12">
        <f>IF(ISERROR(TT_Cennik[[#This Row],[ILOŚĆ]]*TT_Cennik[[#This Row],[CENA NETTO PO RABACIE PLN]]),"zapytaj",TT_Cennik[[#This Row],[ILOŚĆ]]*TT_Cennik[[#This Row],[CENA NETTO PO RABACIE PLN]])</f>
        <v>0</v>
      </c>
    </row>
    <row r="646" spans="1:14" x14ac:dyDescent="0.3">
      <c r="A646" s="14" t="s">
        <v>1562</v>
      </c>
      <c r="B646" s="7" t="s">
        <v>1523</v>
      </c>
      <c r="C646" s="14">
        <v>2</v>
      </c>
      <c r="D646" s="14" t="s">
        <v>1904</v>
      </c>
      <c r="E646" s="14" t="s">
        <v>1905</v>
      </c>
      <c r="F646" s="20" t="s">
        <v>2081</v>
      </c>
      <c r="G646" s="7">
        <v>1</v>
      </c>
      <c r="H646" s="14" t="s">
        <v>20</v>
      </c>
      <c r="I646" s="15">
        <v>5906700315978</v>
      </c>
      <c r="J646" s="12">
        <v>68.88</v>
      </c>
      <c r="K646" s="11">
        <f>INDEX(TT_Warunki[Rabat],MATCH(TT_Cennik[[#This Row],[KOD]],TT_Warunki[KOD],0))</f>
        <v>0</v>
      </c>
      <c r="L646" s="12">
        <f>IF(ISERROR(TT_Cennik[[#This Row],[PL KATALOG NETTO 2026.03]]*(1-TT_Cennik[[#This Row],[RABAT %]])),"",ROUND(TT_Cennik[[#This Row],[PL KATALOG NETTO 2026.03]]*(1-TT_Cennik[[#This Row],[RABAT %]]),2))</f>
        <v>68.88</v>
      </c>
      <c r="M646" s="13"/>
      <c r="N646" s="12">
        <f>IF(ISERROR(TT_Cennik[[#This Row],[ILOŚĆ]]*TT_Cennik[[#This Row],[CENA NETTO PO RABACIE PLN]]),"zapytaj",TT_Cennik[[#This Row],[ILOŚĆ]]*TT_Cennik[[#This Row],[CENA NETTO PO RABACIE PLN]])</f>
        <v>0</v>
      </c>
    </row>
    <row r="647" spans="1:14" x14ac:dyDescent="0.3">
      <c r="A647" s="14" t="s">
        <v>1562</v>
      </c>
      <c r="B647" s="7" t="s">
        <v>1523</v>
      </c>
      <c r="C647" s="14">
        <v>2</v>
      </c>
      <c r="D647" s="14" t="s">
        <v>1906</v>
      </c>
      <c r="E647" s="14" t="s">
        <v>1907</v>
      </c>
      <c r="F647" s="20" t="s">
        <v>2082</v>
      </c>
      <c r="G647" s="7">
        <v>1</v>
      </c>
      <c r="H647" s="14" t="s">
        <v>20</v>
      </c>
      <c r="I647" s="15">
        <v>5906700315985</v>
      </c>
      <c r="J647" s="12">
        <v>84.28</v>
      </c>
      <c r="K647" s="11">
        <f>INDEX(TT_Warunki[Rabat],MATCH(TT_Cennik[[#This Row],[KOD]],TT_Warunki[KOD],0))</f>
        <v>0</v>
      </c>
      <c r="L647" s="12">
        <f>IF(ISERROR(TT_Cennik[[#This Row],[PL KATALOG NETTO 2026.03]]*(1-TT_Cennik[[#This Row],[RABAT %]])),"",ROUND(TT_Cennik[[#This Row],[PL KATALOG NETTO 2026.03]]*(1-TT_Cennik[[#This Row],[RABAT %]]),2))</f>
        <v>84.28</v>
      </c>
      <c r="M647" s="13"/>
      <c r="N647" s="12">
        <f>IF(ISERROR(TT_Cennik[[#This Row],[ILOŚĆ]]*TT_Cennik[[#This Row],[CENA NETTO PO RABACIE PLN]]),"zapytaj",TT_Cennik[[#This Row],[ILOŚĆ]]*TT_Cennik[[#This Row],[CENA NETTO PO RABACIE PLN]])</f>
        <v>0</v>
      </c>
    </row>
    <row r="648" spans="1:14" x14ac:dyDescent="0.3">
      <c r="A648" s="14" t="s">
        <v>1562</v>
      </c>
      <c r="B648" s="7" t="s">
        <v>1523</v>
      </c>
      <c r="C648" s="14">
        <v>2</v>
      </c>
      <c r="D648" s="14" t="s">
        <v>1800</v>
      </c>
      <c r="E648" s="14" t="s">
        <v>514</v>
      </c>
      <c r="F648" s="20" t="s">
        <v>2083</v>
      </c>
      <c r="G648" s="7">
        <v>1</v>
      </c>
      <c r="H648" s="14" t="s">
        <v>20</v>
      </c>
      <c r="I648" s="15">
        <v>5902311023141</v>
      </c>
      <c r="J648" s="12">
        <v>91.8</v>
      </c>
      <c r="K648" s="11">
        <f>INDEX(TT_Warunki[Rabat],MATCH(TT_Cennik[[#This Row],[KOD]],TT_Warunki[KOD],0))</f>
        <v>0</v>
      </c>
      <c r="L648" s="12">
        <f>IF(ISERROR(TT_Cennik[[#This Row],[PL KATALOG NETTO 2026.03]]*(1-TT_Cennik[[#This Row],[RABAT %]])),"",ROUND(TT_Cennik[[#This Row],[PL KATALOG NETTO 2026.03]]*(1-TT_Cennik[[#This Row],[RABAT %]]),2))</f>
        <v>91.8</v>
      </c>
      <c r="M648" s="13"/>
      <c r="N648" s="12">
        <f>IF(ISERROR(TT_Cennik[[#This Row],[ILOŚĆ]]*TT_Cennik[[#This Row],[CENA NETTO PO RABACIE PLN]]),"zapytaj",TT_Cennik[[#This Row],[ILOŚĆ]]*TT_Cennik[[#This Row],[CENA NETTO PO RABACIE PLN]])</f>
        <v>0</v>
      </c>
    </row>
    <row r="649" spans="1:14" x14ac:dyDescent="0.3">
      <c r="A649" s="14" t="s">
        <v>1562</v>
      </c>
      <c r="B649" s="7" t="s">
        <v>1523</v>
      </c>
      <c r="C649" s="14">
        <v>2</v>
      </c>
      <c r="D649" s="14" t="s">
        <v>1801</v>
      </c>
      <c r="E649" s="14" t="s">
        <v>515</v>
      </c>
      <c r="F649" s="20" t="s">
        <v>2084</v>
      </c>
      <c r="G649" s="7">
        <v>1</v>
      </c>
      <c r="H649" s="14" t="s">
        <v>20</v>
      </c>
      <c r="I649" s="15">
        <v>5902311023158</v>
      </c>
      <c r="J649" s="12">
        <v>101.52</v>
      </c>
      <c r="K649" s="11">
        <f>INDEX(TT_Warunki[Rabat],MATCH(TT_Cennik[[#This Row],[KOD]],TT_Warunki[KOD],0))</f>
        <v>0</v>
      </c>
      <c r="L649" s="12">
        <f>IF(ISERROR(TT_Cennik[[#This Row],[PL KATALOG NETTO 2026.03]]*(1-TT_Cennik[[#This Row],[RABAT %]])),"",ROUND(TT_Cennik[[#This Row],[PL KATALOG NETTO 2026.03]]*(1-TT_Cennik[[#This Row],[RABAT %]]),2))</f>
        <v>101.52</v>
      </c>
      <c r="M649" s="13"/>
      <c r="N649" s="12">
        <f>IF(ISERROR(TT_Cennik[[#This Row],[ILOŚĆ]]*TT_Cennik[[#This Row],[CENA NETTO PO RABACIE PLN]]),"zapytaj",TT_Cennik[[#This Row],[ILOŚĆ]]*TT_Cennik[[#This Row],[CENA NETTO PO RABACIE PLN]])</f>
        <v>0</v>
      </c>
    </row>
    <row r="650" spans="1:14" x14ac:dyDescent="0.3">
      <c r="A650" s="14" t="s">
        <v>1562</v>
      </c>
      <c r="B650" s="7" t="s">
        <v>1523</v>
      </c>
      <c r="C650" s="14">
        <v>2</v>
      </c>
      <c r="D650" s="14" t="s">
        <v>1802</v>
      </c>
      <c r="E650" s="14" t="s">
        <v>516</v>
      </c>
      <c r="F650" s="20" t="s">
        <v>2085</v>
      </c>
      <c r="G650" s="7">
        <v>1</v>
      </c>
      <c r="H650" s="14" t="s">
        <v>20</v>
      </c>
      <c r="I650" s="15">
        <v>5902311023165</v>
      </c>
      <c r="J650" s="12">
        <v>120.96</v>
      </c>
      <c r="K650" s="11">
        <f>INDEX(TT_Warunki[Rabat],MATCH(TT_Cennik[[#This Row],[KOD]],TT_Warunki[KOD],0))</f>
        <v>0</v>
      </c>
      <c r="L650" s="12">
        <f>IF(ISERROR(TT_Cennik[[#This Row],[PL KATALOG NETTO 2026.03]]*(1-TT_Cennik[[#This Row],[RABAT %]])),"",ROUND(TT_Cennik[[#This Row],[PL KATALOG NETTO 2026.03]]*(1-TT_Cennik[[#This Row],[RABAT %]]),2))</f>
        <v>120.96</v>
      </c>
      <c r="M650" s="13"/>
      <c r="N650" s="12">
        <f>IF(ISERROR(TT_Cennik[[#This Row],[ILOŚĆ]]*TT_Cennik[[#This Row],[CENA NETTO PO RABACIE PLN]]),"zapytaj",TT_Cennik[[#This Row],[ILOŚĆ]]*TT_Cennik[[#This Row],[CENA NETTO PO RABACIE PLN]])</f>
        <v>0</v>
      </c>
    </row>
    <row r="651" spans="1:14" x14ac:dyDescent="0.3">
      <c r="A651" s="14" t="s">
        <v>1562</v>
      </c>
      <c r="B651" s="7" t="s">
        <v>1523</v>
      </c>
      <c r="C651" s="14">
        <v>2</v>
      </c>
      <c r="D651" s="14" t="s">
        <v>1908</v>
      </c>
      <c r="E651" s="14" t="s">
        <v>1909</v>
      </c>
      <c r="F651" s="20" t="s">
        <v>2086</v>
      </c>
      <c r="G651" s="7">
        <v>1</v>
      </c>
      <c r="H651" s="14" t="s">
        <v>20</v>
      </c>
      <c r="I651" s="15">
        <v>5906700315992</v>
      </c>
      <c r="J651" s="12">
        <v>120</v>
      </c>
      <c r="K651" s="11">
        <f>INDEX(TT_Warunki[Rabat],MATCH(TT_Cennik[[#This Row],[KOD]],TT_Warunki[KOD],0))</f>
        <v>0</v>
      </c>
      <c r="L651" s="12">
        <f>IF(ISERROR(TT_Cennik[[#This Row],[PL KATALOG NETTO 2026.03]]*(1-TT_Cennik[[#This Row],[RABAT %]])),"",ROUND(TT_Cennik[[#This Row],[PL KATALOG NETTO 2026.03]]*(1-TT_Cennik[[#This Row],[RABAT %]]),2))</f>
        <v>120</v>
      </c>
      <c r="M651" s="13"/>
      <c r="N651" s="12">
        <f>IF(ISERROR(TT_Cennik[[#This Row],[ILOŚĆ]]*TT_Cennik[[#This Row],[CENA NETTO PO RABACIE PLN]]),"zapytaj",TT_Cennik[[#This Row],[ILOŚĆ]]*TT_Cennik[[#This Row],[CENA NETTO PO RABACIE PLN]])</f>
        <v>0</v>
      </c>
    </row>
    <row r="652" spans="1:14" x14ac:dyDescent="0.3">
      <c r="A652" s="14" t="s">
        <v>1562</v>
      </c>
      <c r="B652" s="7" t="s">
        <v>1523</v>
      </c>
      <c r="C652" s="14">
        <v>2</v>
      </c>
      <c r="D652" s="14" t="s">
        <v>1910</v>
      </c>
      <c r="E652" s="14" t="s">
        <v>1911</v>
      </c>
      <c r="F652" s="20" t="s">
        <v>2087</v>
      </c>
      <c r="G652" s="7">
        <v>1</v>
      </c>
      <c r="H652" s="14" t="s">
        <v>20</v>
      </c>
      <c r="I652" s="15">
        <v>5906700316005</v>
      </c>
      <c r="J652" s="12">
        <v>101.27</v>
      </c>
      <c r="K652" s="11">
        <f>INDEX(TT_Warunki[Rabat],MATCH(TT_Cennik[[#This Row],[KOD]],TT_Warunki[KOD],0))</f>
        <v>0</v>
      </c>
      <c r="L652" s="12">
        <f>IF(ISERROR(TT_Cennik[[#This Row],[PL KATALOG NETTO 2026.03]]*(1-TT_Cennik[[#This Row],[RABAT %]])),"",ROUND(TT_Cennik[[#This Row],[PL KATALOG NETTO 2026.03]]*(1-TT_Cennik[[#This Row],[RABAT %]]),2))</f>
        <v>101.27</v>
      </c>
      <c r="M652" s="13"/>
      <c r="N652" s="12">
        <f>IF(ISERROR(TT_Cennik[[#This Row],[ILOŚĆ]]*TT_Cennik[[#This Row],[CENA NETTO PO RABACIE PLN]]),"zapytaj",TT_Cennik[[#This Row],[ILOŚĆ]]*TT_Cennik[[#This Row],[CENA NETTO PO RABACIE PLN]])</f>
        <v>0</v>
      </c>
    </row>
    <row r="653" spans="1:14" x14ac:dyDescent="0.3">
      <c r="A653" s="14" t="s">
        <v>1562</v>
      </c>
      <c r="B653" s="7" t="s">
        <v>1523</v>
      </c>
      <c r="C653" s="14">
        <v>2</v>
      </c>
      <c r="D653" s="14" t="s">
        <v>1912</v>
      </c>
      <c r="E653" s="14" t="s">
        <v>1913</v>
      </c>
      <c r="F653" s="20" t="s">
        <v>2088</v>
      </c>
      <c r="G653" s="7">
        <v>1</v>
      </c>
      <c r="H653" s="14" t="s">
        <v>20</v>
      </c>
      <c r="I653" s="15">
        <v>5906700316012</v>
      </c>
      <c r="J653" s="12">
        <v>153.53</v>
      </c>
      <c r="K653" s="11">
        <f>INDEX(TT_Warunki[Rabat],MATCH(TT_Cennik[[#This Row],[KOD]],TT_Warunki[KOD],0))</f>
        <v>0</v>
      </c>
      <c r="L653" s="12">
        <f>IF(ISERROR(TT_Cennik[[#This Row],[PL KATALOG NETTO 2026.03]]*(1-TT_Cennik[[#This Row],[RABAT %]])),"",ROUND(TT_Cennik[[#This Row],[PL KATALOG NETTO 2026.03]]*(1-TT_Cennik[[#This Row],[RABAT %]]),2))</f>
        <v>153.53</v>
      </c>
      <c r="M653" s="13"/>
      <c r="N653" s="12">
        <f>IF(ISERROR(TT_Cennik[[#This Row],[ILOŚĆ]]*TT_Cennik[[#This Row],[CENA NETTO PO RABACIE PLN]]),"zapytaj",TT_Cennik[[#This Row],[ILOŚĆ]]*TT_Cennik[[#This Row],[CENA NETTO PO RABACIE PLN]])</f>
        <v>0</v>
      </c>
    </row>
    <row r="654" spans="1:14" x14ac:dyDescent="0.3">
      <c r="A654" s="14" t="s">
        <v>1562</v>
      </c>
      <c r="B654" s="7" t="s">
        <v>1523</v>
      </c>
      <c r="C654" s="14">
        <v>2</v>
      </c>
      <c r="D654" s="14" t="s">
        <v>1803</v>
      </c>
      <c r="E654" s="14" t="s">
        <v>517</v>
      </c>
      <c r="F654" s="20" t="s">
        <v>2089</v>
      </c>
      <c r="G654" s="7">
        <v>1</v>
      </c>
      <c r="H654" s="14" t="s">
        <v>20</v>
      </c>
      <c r="I654" s="15">
        <v>5902311022694</v>
      </c>
      <c r="J654" s="12">
        <v>180.6</v>
      </c>
      <c r="K654" s="11">
        <f>INDEX(TT_Warunki[Rabat],MATCH(TT_Cennik[[#This Row],[KOD]],TT_Warunki[KOD],0))</f>
        <v>0</v>
      </c>
      <c r="L654" s="12">
        <f>IF(ISERROR(TT_Cennik[[#This Row],[PL KATALOG NETTO 2026.03]]*(1-TT_Cennik[[#This Row],[RABAT %]])),"",ROUND(TT_Cennik[[#This Row],[PL KATALOG NETTO 2026.03]]*(1-TT_Cennik[[#This Row],[RABAT %]]),2))</f>
        <v>180.6</v>
      </c>
      <c r="M654" s="13"/>
      <c r="N654" s="12">
        <f>IF(ISERROR(TT_Cennik[[#This Row],[ILOŚĆ]]*TT_Cennik[[#This Row],[CENA NETTO PO RABACIE PLN]]),"zapytaj",TT_Cennik[[#This Row],[ILOŚĆ]]*TT_Cennik[[#This Row],[CENA NETTO PO RABACIE PLN]])</f>
        <v>0</v>
      </c>
    </row>
    <row r="655" spans="1:14" x14ac:dyDescent="0.3">
      <c r="A655" s="14" t="s">
        <v>1562</v>
      </c>
      <c r="B655" s="7" t="s">
        <v>1523</v>
      </c>
      <c r="C655" s="14">
        <v>2</v>
      </c>
      <c r="D655" s="14" t="s">
        <v>1804</v>
      </c>
      <c r="E655" s="14" t="s">
        <v>518</v>
      </c>
      <c r="F655" s="20" t="s">
        <v>2090</v>
      </c>
      <c r="G655" s="7">
        <v>1</v>
      </c>
      <c r="H655" s="14" t="s">
        <v>20</v>
      </c>
      <c r="I655" s="15">
        <v>5902311022700</v>
      </c>
      <c r="J655" s="12">
        <v>198.1</v>
      </c>
      <c r="K655" s="11">
        <f>INDEX(TT_Warunki[Rabat],MATCH(TT_Cennik[[#This Row],[KOD]],TT_Warunki[KOD],0))</f>
        <v>0</v>
      </c>
      <c r="L655" s="12">
        <f>IF(ISERROR(TT_Cennik[[#This Row],[PL KATALOG NETTO 2026.03]]*(1-TT_Cennik[[#This Row],[RABAT %]])),"",ROUND(TT_Cennik[[#This Row],[PL KATALOG NETTO 2026.03]]*(1-TT_Cennik[[#This Row],[RABAT %]]),2))</f>
        <v>198.1</v>
      </c>
      <c r="M655" s="13"/>
      <c r="N655" s="12">
        <f>IF(ISERROR(TT_Cennik[[#This Row],[ILOŚĆ]]*TT_Cennik[[#This Row],[CENA NETTO PO RABACIE PLN]]),"zapytaj",TT_Cennik[[#This Row],[ILOŚĆ]]*TT_Cennik[[#This Row],[CENA NETTO PO RABACIE PLN]])</f>
        <v>0</v>
      </c>
    </row>
    <row r="656" spans="1:14" x14ac:dyDescent="0.3">
      <c r="A656" s="14" t="s">
        <v>1562</v>
      </c>
      <c r="B656" s="7" t="s">
        <v>1523</v>
      </c>
      <c r="C656" s="14">
        <v>2</v>
      </c>
      <c r="D656" s="14" t="s">
        <v>1805</v>
      </c>
      <c r="E656" s="14" t="s">
        <v>519</v>
      </c>
      <c r="F656" s="20" t="s">
        <v>2091</v>
      </c>
      <c r="G656" s="7">
        <v>1</v>
      </c>
      <c r="H656" s="14" t="s">
        <v>20</v>
      </c>
      <c r="I656" s="15">
        <v>5902311022816</v>
      </c>
      <c r="J656" s="12">
        <v>233.1</v>
      </c>
      <c r="K656" s="11">
        <f>INDEX(TT_Warunki[Rabat],MATCH(TT_Cennik[[#This Row],[KOD]],TT_Warunki[KOD],0))</f>
        <v>0</v>
      </c>
      <c r="L656" s="12">
        <f>IF(ISERROR(TT_Cennik[[#This Row],[PL KATALOG NETTO 2026.03]]*(1-TT_Cennik[[#This Row],[RABAT %]])),"",ROUND(TT_Cennik[[#This Row],[PL KATALOG NETTO 2026.03]]*(1-TT_Cennik[[#This Row],[RABAT %]]),2))</f>
        <v>233.1</v>
      </c>
      <c r="M656" s="13"/>
      <c r="N656" s="12">
        <f>IF(ISERROR(TT_Cennik[[#This Row],[ILOŚĆ]]*TT_Cennik[[#This Row],[CENA NETTO PO RABACIE PLN]]),"zapytaj",TT_Cennik[[#This Row],[ILOŚĆ]]*TT_Cennik[[#This Row],[CENA NETTO PO RABACIE PLN]])</f>
        <v>0</v>
      </c>
    </row>
    <row r="657" spans="1:14" x14ac:dyDescent="0.3">
      <c r="A657" s="14" t="s">
        <v>1563</v>
      </c>
      <c r="B657" s="7" t="s">
        <v>1488</v>
      </c>
      <c r="C657" s="14">
        <v>2</v>
      </c>
      <c r="D657" s="14" t="s">
        <v>1014</v>
      </c>
      <c r="E657" s="14" t="s">
        <v>534</v>
      </c>
      <c r="F657" s="20" t="s">
        <v>1727</v>
      </c>
      <c r="G657" s="7">
        <v>1</v>
      </c>
      <c r="H657" s="14" t="s">
        <v>20</v>
      </c>
      <c r="I657" s="15">
        <v>5902311023516</v>
      </c>
      <c r="J657" s="12" t="s">
        <v>537</v>
      </c>
      <c r="K657" s="11">
        <f>INDEX(TT_Warunki[Rabat],MATCH(TT_Cennik[[#This Row],[KOD]],TT_Warunki[KOD],0))</f>
        <v>0</v>
      </c>
      <c r="L657" s="12" t="str">
        <f>IF(ISERROR(TT_Cennik[[#This Row],[PL KATALOG NETTO 2026.03]]*(1-TT_Cennik[[#This Row],[RABAT %]])),"",ROUND(TT_Cennik[[#This Row],[PL KATALOG NETTO 2026.03]]*(1-TT_Cennik[[#This Row],[RABAT %]]),2))</f>
        <v/>
      </c>
      <c r="M657" s="13"/>
      <c r="N657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58" spans="1:14" x14ac:dyDescent="0.3">
      <c r="A658" s="14" t="s">
        <v>1563</v>
      </c>
      <c r="B658" s="7" t="s">
        <v>1488</v>
      </c>
      <c r="C658" s="14">
        <v>2</v>
      </c>
      <c r="D658" s="14" t="s">
        <v>1015</v>
      </c>
      <c r="E658" s="14" t="s">
        <v>535</v>
      </c>
      <c r="F658" s="20" t="s">
        <v>1728</v>
      </c>
      <c r="G658" s="7">
        <v>1</v>
      </c>
      <c r="H658" s="14" t="s">
        <v>20</v>
      </c>
      <c r="I658" s="15">
        <v>5902311023523</v>
      </c>
      <c r="J658" s="12" t="s">
        <v>537</v>
      </c>
      <c r="K658" s="11">
        <f>INDEX(TT_Warunki[Rabat],MATCH(TT_Cennik[[#This Row],[KOD]],TT_Warunki[KOD],0))</f>
        <v>0</v>
      </c>
      <c r="L658" s="12" t="str">
        <f>IF(ISERROR(TT_Cennik[[#This Row],[PL KATALOG NETTO 2026.03]]*(1-TT_Cennik[[#This Row],[RABAT %]])),"",ROUND(TT_Cennik[[#This Row],[PL KATALOG NETTO 2026.03]]*(1-TT_Cennik[[#This Row],[RABAT %]]),2))</f>
        <v/>
      </c>
      <c r="M658" s="13"/>
      <c r="N658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59" spans="1:14" x14ac:dyDescent="0.3">
      <c r="A659" s="14" t="s">
        <v>1563</v>
      </c>
      <c r="B659" s="7" t="s">
        <v>1488</v>
      </c>
      <c r="C659" s="14">
        <v>2</v>
      </c>
      <c r="D659" s="14" t="s">
        <v>1016</v>
      </c>
      <c r="E659" s="14" t="s">
        <v>536</v>
      </c>
      <c r="F659" s="20" t="s">
        <v>1729</v>
      </c>
      <c r="G659" s="7">
        <v>1</v>
      </c>
      <c r="H659" s="14" t="s">
        <v>20</v>
      </c>
      <c r="I659" s="15">
        <v>5902311023530</v>
      </c>
      <c r="J659" s="12" t="s">
        <v>537</v>
      </c>
      <c r="K659" s="11">
        <f>INDEX(TT_Warunki[Rabat],MATCH(TT_Cennik[[#This Row],[KOD]],TT_Warunki[KOD],0))</f>
        <v>0</v>
      </c>
      <c r="L659" s="12" t="str">
        <f>IF(ISERROR(TT_Cennik[[#This Row],[PL KATALOG NETTO 2026.03]]*(1-TT_Cennik[[#This Row],[RABAT %]])),"",ROUND(TT_Cennik[[#This Row],[PL KATALOG NETTO 2026.03]]*(1-TT_Cennik[[#This Row],[RABAT %]]),2))</f>
        <v/>
      </c>
      <c r="M659" s="13"/>
      <c r="N659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0" spans="1:14" x14ac:dyDescent="0.3">
      <c r="A660" s="14" t="s">
        <v>1564</v>
      </c>
      <c r="B660" s="7" t="s">
        <v>1490</v>
      </c>
      <c r="C660" s="14">
        <v>2</v>
      </c>
      <c r="D660" s="14" t="s">
        <v>1017</v>
      </c>
      <c r="E660" s="14" t="s">
        <v>521</v>
      </c>
      <c r="F660" s="20" t="s">
        <v>1730</v>
      </c>
      <c r="G660" s="7">
        <v>1</v>
      </c>
      <c r="H660" s="14" t="s">
        <v>20</v>
      </c>
      <c r="I660" s="15">
        <v>5902311024940</v>
      </c>
      <c r="J660" s="12" t="s">
        <v>537</v>
      </c>
      <c r="K660" s="11">
        <f>INDEX(TT_Warunki[Rabat],MATCH(TT_Cennik[[#This Row],[KOD]],TT_Warunki[KOD],0))</f>
        <v>0</v>
      </c>
      <c r="L660" s="12" t="str">
        <f>IF(ISERROR(TT_Cennik[[#This Row],[PL KATALOG NETTO 2026.03]]*(1-TT_Cennik[[#This Row],[RABAT %]])),"",ROUND(TT_Cennik[[#This Row],[PL KATALOG NETTO 2026.03]]*(1-TT_Cennik[[#This Row],[RABAT %]]),2))</f>
        <v/>
      </c>
      <c r="M660" s="13"/>
      <c r="N660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1" spans="1:14" x14ac:dyDescent="0.3">
      <c r="A661" s="14" t="s">
        <v>1564</v>
      </c>
      <c r="B661" s="7" t="s">
        <v>1490</v>
      </c>
      <c r="C661" s="14">
        <v>2</v>
      </c>
      <c r="D661" s="14" t="s">
        <v>1018</v>
      </c>
      <c r="E661" s="14" t="s">
        <v>522</v>
      </c>
      <c r="F661" s="20" t="s">
        <v>1731</v>
      </c>
      <c r="G661" s="7">
        <v>1</v>
      </c>
      <c r="H661" s="14" t="s">
        <v>20</v>
      </c>
      <c r="I661" s="15">
        <v>5902311024957</v>
      </c>
      <c r="J661" s="12" t="s">
        <v>537</v>
      </c>
      <c r="K661" s="11">
        <f>INDEX(TT_Warunki[Rabat],MATCH(TT_Cennik[[#This Row],[KOD]],TT_Warunki[KOD],0))</f>
        <v>0</v>
      </c>
      <c r="L661" s="12" t="str">
        <f>IF(ISERROR(TT_Cennik[[#This Row],[PL KATALOG NETTO 2026.03]]*(1-TT_Cennik[[#This Row],[RABAT %]])),"",ROUND(TT_Cennik[[#This Row],[PL KATALOG NETTO 2026.03]]*(1-TT_Cennik[[#This Row],[RABAT %]]),2))</f>
        <v/>
      </c>
      <c r="M661" s="13"/>
      <c r="N661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2" spans="1:14" x14ac:dyDescent="0.3">
      <c r="A662" s="14" t="s">
        <v>1564</v>
      </c>
      <c r="B662" s="7" t="s">
        <v>1490</v>
      </c>
      <c r="C662" s="14">
        <v>2</v>
      </c>
      <c r="D662" s="14" t="s">
        <v>1019</v>
      </c>
      <c r="E662" s="14" t="s">
        <v>523</v>
      </c>
      <c r="F662" s="20" t="s">
        <v>1732</v>
      </c>
      <c r="G662" s="7">
        <v>1</v>
      </c>
      <c r="H662" s="14" t="s">
        <v>20</v>
      </c>
      <c r="I662" s="15">
        <v>5902311024964</v>
      </c>
      <c r="J662" s="12" t="s">
        <v>537</v>
      </c>
      <c r="K662" s="11">
        <f>INDEX(TT_Warunki[Rabat],MATCH(TT_Cennik[[#This Row],[KOD]],TT_Warunki[KOD],0))</f>
        <v>0</v>
      </c>
      <c r="L662" s="12" t="str">
        <f>IF(ISERROR(TT_Cennik[[#This Row],[PL KATALOG NETTO 2026.03]]*(1-TT_Cennik[[#This Row],[RABAT %]])),"",ROUND(TT_Cennik[[#This Row],[PL KATALOG NETTO 2026.03]]*(1-TT_Cennik[[#This Row],[RABAT %]]),2))</f>
        <v/>
      </c>
      <c r="M662" s="13"/>
      <c r="N662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3" spans="1:14" x14ac:dyDescent="0.3">
      <c r="A663" s="14" t="s">
        <v>1564</v>
      </c>
      <c r="B663" s="7" t="s">
        <v>1490</v>
      </c>
      <c r="C663" s="14">
        <v>2</v>
      </c>
      <c r="D663" s="14" t="s">
        <v>1020</v>
      </c>
      <c r="E663" s="14" t="s">
        <v>524</v>
      </c>
      <c r="F663" s="20" t="s">
        <v>1733</v>
      </c>
      <c r="G663" s="7">
        <v>1</v>
      </c>
      <c r="H663" s="14" t="s">
        <v>20</v>
      </c>
      <c r="I663" s="15">
        <v>5902311024971</v>
      </c>
      <c r="J663" s="12" t="s">
        <v>537</v>
      </c>
      <c r="K663" s="11">
        <f>INDEX(TT_Warunki[Rabat],MATCH(TT_Cennik[[#This Row],[KOD]],TT_Warunki[KOD],0))</f>
        <v>0</v>
      </c>
      <c r="L663" s="12" t="str">
        <f>IF(ISERROR(TT_Cennik[[#This Row],[PL KATALOG NETTO 2026.03]]*(1-TT_Cennik[[#This Row],[RABAT %]])),"",ROUND(TT_Cennik[[#This Row],[PL KATALOG NETTO 2026.03]]*(1-TT_Cennik[[#This Row],[RABAT %]]),2))</f>
        <v/>
      </c>
      <c r="M663" s="13"/>
      <c r="N663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4" spans="1:14" x14ac:dyDescent="0.3">
      <c r="A664" s="14" t="s">
        <v>1564</v>
      </c>
      <c r="B664" s="7" t="s">
        <v>1490</v>
      </c>
      <c r="C664" s="14">
        <v>2</v>
      </c>
      <c r="D664" s="14" t="s">
        <v>1021</v>
      </c>
      <c r="E664" s="14" t="s">
        <v>525</v>
      </c>
      <c r="F664" s="20" t="s">
        <v>1734</v>
      </c>
      <c r="G664" s="7">
        <v>1</v>
      </c>
      <c r="H664" s="14" t="s">
        <v>20</v>
      </c>
      <c r="I664" s="15"/>
      <c r="J664" s="12" t="s">
        <v>537</v>
      </c>
      <c r="K664" s="11">
        <f>INDEX(TT_Warunki[Rabat],MATCH(TT_Cennik[[#This Row],[KOD]],TT_Warunki[KOD],0))</f>
        <v>0</v>
      </c>
      <c r="L664" s="12" t="str">
        <f>IF(ISERROR(TT_Cennik[[#This Row],[PL KATALOG NETTO 2026.03]]*(1-TT_Cennik[[#This Row],[RABAT %]])),"",ROUND(TT_Cennik[[#This Row],[PL KATALOG NETTO 2026.03]]*(1-TT_Cennik[[#This Row],[RABAT %]]),2))</f>
        <v/>
      </c>
      <c r="M664" s="13"/>
      <c r="N664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5" spans="1:14" x14ac:dyDescent="0.3">
      <c r="A665" s="14" t="s">
        <v>1564</v>
      </c>
      <c r="B665" s="7" t="s">
        <v>1490</v>
      </c>
      <c r="C665" s="14">
        <v>2</v>
      </c>
      <c r="D665" s="14" t="s">
        <v>1022</v>
      </c>
      <c r="E665" s="14" t="s">
        <v>526</v>
      </c>
      <c r="F665" s="20" t="s">
        <v>1735</v>
      </c>
      <c r="G665" s="7">
        <v>1</v>
      </c>
      <c r="H665" s="14" t="s">
        <v>20</v>
      </c>
      <c r="I665" s="15">
        <v>5902311024995</v>
      </c>
      <c r="J665" s="12" t="s">
        <v>537</v>
      </c>
      <c r="K665" s="11">
        <f>INDEX(TT_Warunki[Rabat],MATCH(TT_Cennik[[#This Row],[KOD]],TT_Warunki[KOD],0))</f>
        <v>0</v>
      </c>
      <c r="L665" s="12" t="str">
        <f>IF(ISERROR(TT_Cennik[[#This Row],[PL KATALOG NETTO 2026.03]]*(1-TT_Cennik[[#This Row],[RABAT %]])),"",ROUND(TT_Cennik[[#This Row],[PL KATALOG NETTO 2026.03]]*(1-TT_Cennik[[#This Row],[RABAT %]]),2))</f>
        <v/>
      </c>
      <c r="M665" s="13"/>
      <c r="N665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6" spans="1:14" x14ac:dyDescent="0.3">
      <c r="A666" s="14" t="s">
        <v>1564</v>
      </c>
      <c r="B666" s="7" t="s">
        <v>1490</v>
      </c>
      <c r="C666" s="14">
        <v>2</v>
      </c>
      <c r="D666" s="14" t="s">
        <v>1450</v>
      </c>
      <c r="E666" s="14" t="s">
        <v>1451</v>
      </c>
      <c r="F666" s="20" t="s">
        <v>1736</v>
      </c>
      <c r="G666" s="7">
        <v>1</v>
      </c>
      <c r="H666" s="14" t="s">
        <v>20</v>
      </c>
      <c r="I666" s="15">
        <v>5902311025008</v>
      </c>
      <c r="J666" s="12" t="s">
        <v>537</v>
      </c>
      <c r="K666" s="11">
        <f>INDEX(TT_Warunki[Rabat],MATCH(TT_Cennik[[#This Row],[KOD]],TT_Warunki[KOD],0))</f>
        <v>0</v>
      </c>
      <c r="L666" s="12" t="str">
        <f>IF(ISERROR(TT_Cennik[[#This Row],[PL KATALOG NETTO 2026.03]]*(1-TT_Cennik[[#This Row],[RABAT %]])),"",ROUND(TT_Cennik[[#This Row],[PL KATALOG NETTO 2026.03]]*(1-TT_Cennik[[#This Row],[RABAT %]]),2))</f>
        <v/>
      </c>
      <c r="M666" s="13"/>
      <c r="N666" s="12" t="str">
        <f>IF(ISERROR(TT_Cennik[[#This Row],[ILOŚĆ]]*TT_Cennik[[#This Row],[CENA NETTO PO RABACIE PLN]]),"zapytaj",TT_Cennik[[#This Row],[ILOŚĆ]]*TT_Cennik[[#This Row],[CENA NETTO PO RABACIE PLN]])</f>
        <v>zapytaj</v>
      </c>
    </row>
    <row r="667" spans="1:14" x14ac:dyDescent="0.3">
      <c r="A667" s="14" t="s">
        <v>1565</v>
      </c>
      <c r="B667" s="7" t="s">
        <v>1486</v>
      </c>
      <c r="C667" s="14">
        <v>2</v>
      </c>
      <c r="D667" s="14" t="s">
        <v>1023</v>
      </c>
      <c r="E667" s="14" t="s">
        <v>466</v>
      </c>
      <c r="F667" s="20" t="s">
        <v>1737</v>
      </c>
      <c r="G667" s="7">
        <v>1</v>
      </c>
      <c r="H667" s="14" t="s">
        <v>20</v>
      </c>
      <c r="I667" s="15">
        <v>5902311020317</v>
      </c>
      <c r="J667" s="12">
        <v>13287.1</v>
      </c>
      <c r="K667" s="11">
        <f>INDEX(TT_Warunki[Rabat],MATCH(TT_Cennik[[#This Row],[KOD]],TT_Warunki[KOD],0))</f>
        <v>0</v>
      </c>
      <c r="L667" s="12">
        <f>IF(ISERROR(TT_Cennik[[#This Row],[PL KATALOG NETTO 2026.03]]*(1-TT_Cennik[[#This Row],[RABAT %]])),"",ROUND(TT_Cennik[[#This Row],[PL KATALOG NETTO 2026.03]]*(1-TT_Cennik[[#This Row],[RABAT %]]),2))</f>
        <v>13287.1</v>
      </c>
      <c r="M667" s="13"/>
      <c r="N667" s="12">
        <f>IF(ISERROR(TT_Cennik[[#This Row],[ILOŚĆ]]*TT_Cennik[[#This Row],[CENA NETTO PO RABACIE PLN]]),"zapytaj",TT_Cennik[[#This Row],[ILOŚĆ]]*TT_Cennik[[#This Row],[CENA NETTO PO RABACIE PLN]])</f>
        <v>0</v>
      </c>
    </row>
    <row r="668" spans="1:14" x14ac:dyDescent="0.3">
      <c r="A668" s="14" t="s">
        <v>1565</v>
      </c>
      <c r="B668" s="7" t="s">
        <v>1486</v>
      </c>
      <c r="C668" s="14">
        <v>2</v>
      </c>
      <c r="D668" s="14" t="s">
        <v>1024</v>
      </c>
      <c r="E668" s="14" t="s">
        <v>467</v>
      </c>
      <c r="F668" s="20" t="s">
        <v>1738</v>
      </c>
      <c r="G668" s="7">
        <v>1</v>
      </c>
      <c r="H668" s="14" t="s">
        <v>20</v>
      </c>
      <c r="I668" s="15">
        <v>5902311020324</v>
      </c>
      <c r="J668" s="12">
        <v>14506.1</v>
      </c>
      <c r="K668" s="11">
        <f>INDEX(TT_Warunki[Rabat],MATCH(TT_Cennik[[#This Row],[KOD]],TT_Warunki[KOD],0))</f>
        <v>0</v>
      </c>
      <c r="L668" s="12">
        <f>IF(ISERROR(TT_Cennik[[#This Row],[PL KATALOG NETTO 2026.03]]*(1-TT_Cennik[[#This Row],[RABAT %]])),"",ROUND(TT_Cennik[[#This Row],[PL KATALOG NETTO 2026.03]]*(1-TT_Cennik[[#This Row],[RABAT %]]),2))</f>
        <v>14506.1</v>
      </c>
      <c r="M668" s="13"/>
      <c r="N668" s="12">
        <f>IF(ISERROR(TT_Cennik[[#This Row],[ILOŚĆ]]*TT_Cennik[[#This Row],[CENA NETTO PO RABACIE PLN]]),"zapytaj",TT_Cennik[[#This Row],[ILOŚĆ]]*TT_Cennik[[#This Row],[CENA NETTO PO RABACIE PLN]])</f>
        <v>0</v>
      </c>
    </row>
    <row r="669" spans="1:14" x14ac:dyDescent="0.3">
      <c r="A669" s="14" t="s">
        <v>1566</v>
      </c>
      <c r="B669" s="7" t="s">
        <v>1486</v>
      </c>
      <c r="C669" s="14">
        <v>2</v>
      </c>
      <c r="D669" s="14" t="s">
        <v>1025</v>
      </c>
      <c r="E669" s="14" t="s">
        <v>520</v>
      </c>
      <c r="F669" s="20" t="s">
        <v>1739</v>
      </c>
      <c r="G669" s="7">
        <v>1</v>
      </c>
      <c r="H669" s="14" t="s">
        <v>20</v>
      </c>
      <c r="I669" s="15">
        <v>5902311021031</v>
      </c>
      <c r="J669" s="12">
        <v>97.04</v>
      </c>
      <c r="K669" s="11">
        <f>INDEX(TT_Warunki[Rabat],MATCH(TT_Cennik[[#This Row],[KOD]],TT_Warunki[KOD],0))</f>
        <v>0</v>
      </c>
      <c r="L669" s="12">
        <f>IF(ISERROR(TT_Cennik[[#This Row],[PL KATALOG NETTO 2026.03]]*(1-TT_Cennik[[#This Row],[RABAT %]])),"",ROUND(TT_Cennik[[#This Row],[PL KATALOG NETTO 2026.03]]*(1-TT_Cennik[[#This Row],[RABAT %]]),2))</f>
        <v>97.04</v>
      </c>
      <c r="M669" s="13"/>
      <c r="N669" s="12">
        <f>IF(ISERROR(TT_Cennik[[#This Row],[ILOŚĆ]]*TT_Cennik[[#This Row],[CENA NETTO PO RABACIE PLN]]),"zapytaj",TT_Cennik[[#This Row],[ILOŚĆ]]*TT_Cennik[[#This Row],[CENA NETTO PO RABACIE PLN]])</f>
        <v>0</v>
      </c>
    </row>
  </sheetData>
  <mergeCells count="17">
    <mergeCell ref="G8:N9"/>
    <mergeCell ref="C10:N10"/>
    <mergeCell ref="C1:E9"/>
    <mergeCell ref="K2:L2"/>
    <mergeCell ref="M2:N2"/>
    <mergeCell ref="K3:L3"/>
    <mergeCell ref="M3:N3"/>
    <mergeCell ref="G7:J7"/>
    <mergeCell ref="G1:N1"/>
    <mergeCell ref="G2:J2"/>
    <mergeCell ref="G4:N4"/>
    <mergeCell ref="G5:N5"/>
    <mergeCell ref="G6:N6"/>
    <mergeCell ref="M7:N7"/>
    <mergeCell ref="K7:L7"/>
    <mergeCell ref="G3:J3"/>
    <mergeCell ref="F8:F9"/>
  </mergeCells>
  <phoneticPr fontId="8" type="noConversion"/>
  <conditionalFormatting sqref="D12:D669">
    <cfRule type="duplicateValues" dxfId="1" priority="4"/>
  </conditionalFormatting>
  <hyperlinks>
    <hyperlink ref="C1" r:id="rId1" display="http://www.tweetop.pl/kontakt/" xr:uid="{3541B61D-B8A2-4C37-8155-576D7CAFBCBA}"/>
  </hyperlinks>
  <pageMargins left="0.59055118110236215" right="0.39370078740157477" top="0.39370078740157477" bottom="0.39370078740157477" header="0.39370078740157477" footer="0.39370078740157477"/>
  <pageSetup paperSize="9" scale="36" fitToHeight="0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88DD-9073-459E-994C-E5C7398A8B83}">
  <sheetPr>
    <tabColor rgb="FFFFC000"/>
  </sheetPr>
  <dimension ref="A1:F41"/>
  <sheetViews>
    <sheetView topLeftCell="B2" zoomScaleNormal="100" workbookViewId="0">
      <selection activeCell="C6" sqref="C6"/>
    </sheetView>
  </sheetViews>
  <sheetFormatPr defaultRowHeight="14.4" x14ac:dyDescent="0.3"/>
  <cols>
    <col min="1" max="1" width="20.88671875" hidden="1" customWidth="1"/>
    <col min="2" max="2" width="53.44140625" bestFit="1" customWidth="1"/>
    <col min="3" max="3" width="21.6640625" customWidth="1"/>
    <col min="5" max="5" width="8.6640625" customWidth="1"/>
    <col min="8" max="8" width="43.109375" bestFit="1" customWidth="1"/>
  </cols>
  <sheetData>
    <row r="1" spans="1:6" ht="24.6" x14ac:dyDescent="0.3">
      <c r="A1" s="33" t="s">
        <v>1399</v>
      </c>
      <c r="B1" s="33"/>
      <c r="C1" s="5">
        <v>46082</v>
      </c>
      <c r="D1" s="3"/>
      <c r="E1" s="1"/>
      <c r="F1" s="1"/>
    </row>
    <row r="2" spans="1:6" ht="38.4" customHeight="1" x14ac:dyDescent="0.3">
      <c r="B2" s="34" t="s">
        <v>1400</v>
      </c>
      <c r="C2" s="34"/>
      <c r="D2" s="6"/>
      <c r="E2" s="1"/>
      <c r="F2" s="1"/>
    </row>
    <row r="5" spans="1:6" s="2" customFormat="1" x14ac:dyDescent="0.3">
      <c r="A5" s="2" t="s">
        <v>1535</v>
      </c>
      <c r="B5" s="2" t="s">
        <v>1398</v>
      </c>
      <c r="C5" s="2" t="s">
        <v>1397</v>
      </c>
    </row>
    <row r="6" spans="1:6" x14ac:dyDescent="0.3">
      <c r="A6" t="s">
        <v>1474</v>
      </c>
      <c r="B6" t="s">
        <v>1475</v>
      </c>
      <c r="C6" s="4"/>
    </row>
    <row r="7" spans="1:6" x14ac:dyDescent="0.3">
      <c r="A7" t="s">
        <v>1476</v>
      </c>
      <c r="B7" t="s">
        <v>1477</v>
      </c>
      <c r="C7" s="4"/>
    </row>
    <row r="8" spans="1:6" x14ac:dyDescent="0.3">
      <c r="A8" t="s">
        <v>1478</v>
      </c>
      <c r="B8" t="s">
        <v>1479</v>
      </c>
      <c r="C8" s="4"/>
    </row>
    <row r="9" spans="1:6" x14ac:dyDescent="0.3">
      <c r="A9" t="s">
        <v>1480</v>
      </c>
      <c r="B9" t="s">
        <v>1481</v>
      </c>
      <c r="C9" s="4"/>
    </row>
    <row r="10" spans="1:6" x14ac:dyDescent="0.3">
      <c r="A10" t="s">
        <v>1482</v>
      </c>
      <c r="B10" t="s">
        <v>1483</v>
      </c>
      <c r="C10" s="4"/>
    </row>
    <row r="11" spans="1:6" x14ac:dyDescent="0.3">
      <c r="A11" t="s">
        <v>1484</v>
      </c>
      <c r="B11" t="s">
        <v>1485</v>
      </c>
      <c r="C11" s="4"/>
    </row>
    <row r="12" spans="1:6" x14ac:dyDescent="0.3">
      <c r="A12" t="s">
        <v>1486</v>
      </c>
      <c r="B12" t="s">
        <v>1487</v>
      </c>
      <c r="C12" s="4"/>
    </row>
    <row r="13" spans="1:6" x14ac:dyDescent="0.3">
      <c r="A13" t="s">
        <v>1488</v>
      </c>
      <c r="B13" t="s">
        <v>1489</v>
      </c>
      <c r="C13" s="4"/>
    </row>
    <row r="14" spans="1:6" x14ac:dyDescent="0.3">
      <c r="A14" t="s">
        <v>1490</v>
      </c>
      <c r="B14" t="s">
        <v>1491</v>
      </c>
      <c r="C14" s="4"/>
    </row>
    <row r="15" spans="1:6" x14ac:dyDescent="0.3">
      <c r="A15" t="s">
        <v>1492</v>
      </c>
      <c r="B15" t="s">
        <v>1914</v>
      </c>
      <c r="C15" s="4"/>
    </row>
    <row r="16" spans="1:6" x14ac:dyDescent="0.3">
      <c r="A16" t="s">
        <v>1532</v>
      </c>
      <c r="B16" t="s">
        <v>1915</v>
      </c>
      <c r="C16" s="4"/>
    </row>
    <row r="17" spans="1:3" x14ac:dyDescent="0.3">
      <c r="A17" t="s">
        <v>1525</v>
      </c>
      <c r="B17" t="s">
        <v>1916</v>
      </c>
      <c r="C17" s="4"/>
    </row>
    <row r="18" spans="1:3" x14ac:dyDescent="0.3">
      <c r="A18" t="s">
        <v>1526</v>
      </c>
      <c r="B18" t="s">
        <v>1527</v>
      </c>
      <c r="C18" s="4"/>
    </row>
    <row r="19" spans="1:3" x14ac:dyDescent="0.3">
      <c r="A19" t="s">
        <v>1528</v>
      </c>
      <c r="B19" t="s">
        <v>1529</v>
      </c>
      <c r="C19" s="4"/>
    </row>
    <row r="20" spans="1:3" x14ac:dyDescent="0.3">
      <c r="A20" t="s">
        <v>1493</v>
      </c>
      <c r="B20" t="s">
        <v>1494</v>
      </c>
      <c r="C20" s="4"/>
    </row>
    <row r="21" spans="1:3" x14ac:dyDescent="0.3">
      <c r="A21" t="s">
        <v>1495</v>
      </c>
      <c r="B21" t="s">
        <v>1496</v>
      </c>
      <c r="C21" s="4"/>
    </row>
    <row r="22" spans="1:3" x14ac:dyDescent="0.3">
      <c r="A22" t="s">
        <v>1497</v>
      </c>
      <c r="B22" t="s">
        <v>1498</v>
      </c>
      <c r="C22" s="4"/>
    </row>
    <row r="23" spans="1:3" x14ac:dyDescent="0.3">
      <c r="A23" t="s">
        <v>1499</v>
      </c>
      <c r="B23" t="s">
        <v>1500</v>
      </c>
      <c r="C23" s="4"/>
    </row>
    <row r="24" spans="1:3" x14ac:dyDescent="0.3">
      <c r="A24" t="s">
        <v>1501</v>
      </c>
      <c r="B24" t="s">
        <v>1917</v>
      </c>
      <c r="C24" s="4"/>
    </row>
    <row r="25" spans="1:3" x14ac:dyDescent="0.3">
      <c r="A25" t="s">
        <v>1502</v>
      </c>
      <c r="B25" t="s">
        <v>1503</v>
      </c>
      <c r="C25" s="4"/>
    </row>
    <row r="26" spans="1:3" x14ac:dyDescent="0.3">
      <c r="A26" t="s">
        <v>1504</v>
      </c>
      <c r="B26" t="s">
        <v>1918</v>
      </c>
      <c r="C26" s="4"/>
    </row>
    <row r="27" spans="1:3" x14ac:dyDescent="0.3">
      <c r="A27" t="s">
        <v>1505</v>
      </c>
      <c r="B27" t="s">
        <v>1506</v>
      </c>
      <c r="C27" s="4"/>
    </row>
    <row r="28" spans="1:3" x14ac:dyDescent="0.3">
      <c r="A28" t="s">
        <v>1507</v>
      </c>
      <c r="B28" t="s">
        <v>1919</v>
      </c>
      <c r="C28" s="4"/>
    </row>
    <row r="29" spans="1:3" x14ac:dyDescent="0.3">
      <c r="A29" t="s">
        <v>1508</v>
      </c>
      <c r="B29" t="s">
        <v>1509</v>
      </c>
      <c r="C29" s="4"/>
    </row>
    <row r="30" spans="1:3" x14ac:dyDescent="0.3">
      <c r="A30" t="s">
        <v>1510</v>
      </c>
      <c r="B30" t="s">
        <v>1511</v>
      </c>
      <c r="C30" s="4"/>
    </row>
    <row r="31" spans="1:3" x14ac:dyDescent="0.3">
      <c r="A31" t="s">
        <v>1530</v>
      </c>
      <c r="B31" t="s">
        <v>1531</v>
      </c>
      <c r="C31" s="4"/>
    </row>
    <row r="32" spans="1:3" x14ac:dyDescent="0.3">
      <c r="A32" t="s">
        <v>1512</v>
      </c>
      <c r="B32" t="s">
        <v>1513</v>
      </c>
      <c r="C32" s="4"/>
    </row>
    <row r="33" spans="1:3" x14ac:dyDescent="0.3">
      <c r="A33" t="s">
        <v>1514</v>
      </c>
      <c r="B33" t="s">
        <v>1515</v>
      </c>
      <c r="C33" s="4"/>
    </row>
    <row r="34" spans="1:3" x14ac:dyDescent="0.3">
      <c r="A34" t="s">
        <v>1516</v>
      </c>
      <c r="B34" t="s">
        <v>1517</v>
      </c>
      <c r="C34" s="4"/>
    </row>
    <row r="35" spans="1:3" x14ac:dyDescent="0.3">
      <c r="A35" t="s">
        <v>1518</v>
      </c>
      <c r="B35" t="s">
        <v>1519</v>
      </c>
      <c r="C35" s="4"/>
    </row>
    <row r="36" spans="1:3" x14ac:dyDescent="0.3">
      <c r="A36" t="s">
        <v>1520</v>
      </c>
      <c r="B36" t="s">
        <v>1521</v>
      </c>
      <c r="C36" s="4"/>
    </row>
    <row r="37" spans="1:3" x14ac:dyDescent="0.3">
      <c r="A37" t="s">
        <v>1522</v>
      </c>
      <c r="B37" t="s">
        <v>1770</v>
      </c>
      <c r="C37" s="4"/>
    </row>
    <row r="38" spans="1:3" x14ac:dyDescent="0.3">
      <c r="A38" t="s">
        <v>1767</v>
      </c>
      <c r="B38" t="s">
        <v>1771</v>
      </c>
      <c r="C38" s="4"/>
    </row>
    <row r="39" spans="1:3" x14ac:dyDescent="0.3">
      <c r="A39" t="s">
        <v>1592</v>
      </c>
      <c r="B39" t="s">
        <v>1920</v>
      </c>
      <c r="C39" s="4"/>
    </row>
    <row r="40" spans="1:3" x14ac:dyDescent="0.3">
      <c r="A40" t="s">
        <v>1594</v>
      </c>
      <c r="B40" t="s">
        <v>1921</v>
      </c>
      <c r="C40" s="4"/>
    </row>
    <row r="41" spans="1:3" x14ac:dyDescent="0.3">
      <c r="A41" t="s">
        <v>1523</v>
      </c>
      <c r="B41" t="s">
        <v>1524</v>
      </c>
      <c r="C41" s="4"/>
    </row>
  </sheetData>
  <mergeCells count="2">
    <mergeCell ref="A1:B1"/>
    <mergeCell ref="B2:C2"/>
  </mergeCells>
  <conditionalFormatting sqref="A3:A1048576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0a7d36-d2f6-45c8-90bb-4d7a3c026ac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CC1FB096651F42A1B194BAF41B03A8" ma:contentTypeVersion="13" ma:contentTypeDescription="Utwórz nowy dokument." ma:contentTypeScope="" ma:versionID="ae889afe0a82ceb5772e6ad614836d48">
  <xsd:schema xmlns:xsd="http://www.w3.org/2001/XMLSchema" xmlns:xs="http://www.w3.org/2001/XMLSchema" xmlns:p="http://schemas.microsoft.com/office/2006/metadata/properties" xmlns:ns2="620a7d36-d2f6-45c8-90bb-4d7a3c026ac0" targetNamespace="http://schemas.microsoft.com/office/2006/metadata/properties" ma:root="true" ma:fieldsID="436b8b6aec044575b077e413558247fd" ns2:_="">
    <xsd:import namespace="620a7d36-d2f6-45c8-90bb-4d7a3c026a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a7d36-d2f6-45c8-90bb-4d7a3c026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74871abc-86c2-4c84-9eda-dd3e5370f9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E58E1C-DD52-48D2-952A-AEB4CCAE6D55}">
  <ds:schemaRefs>
    <ds:schemaRef ds:uri="http://schemas.microsoft.com/office/infopath/2007/PartnerControls"/>
    <ds:schemaRef ds:uri="6c93ff85-7e50-41db-b08d-618f42ed0cc3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9065a227-fadf-48dd-b9d7-7f2057c22503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5E1F75-5F00-40E9-8C06-DAC635286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69666-0DD3-4A4C-A714-7E559547D5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Oferta</vt:lpstr>
      <vt:lpstr>Warunki</vt:lpstr>
      <vt:lpstr>Oferta!Obszar_wydruku</vt:lpstr>
    </vt:vector>
  </TitlesOfParts>
  <Company>Tweetop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golinski@tweetop.pl</dc:creator>
  <cp:keywords>Cennik </cp:keywords>
  <cp:lastModifiedBy>Łukasz Goliński</cp:lastModifiedBy>
  <cp:lastPrinted>2025-11-17T15:09:31Z</cp:lastPrinted>
  <dcterms:created xsi:type="dcterms:W3CDTF">2015-06-05T18:17:20Z</dcterms:created>
  <dcterms:modified xsi:type="dcterms:W3CDTF">2026-03-05T12:09:31Z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0x010100A0CC1FB096651F42A1B194BAF41B03A8</vt:lpwstr>
  </property>
</Properties>
</file>